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IPC\interim certs\Maintenanace\"/>
    </mc:Choice>
  </mc:AlternateContent>
  <bookViews>
    <workbookView xWindow="705" yWindow="240" windowWidth="15195" windowHeight="7125" firstSheet="1" activeTab="1"/>
  </bookViews>
  <sheets>
    <sheet name="Bill" sheetId="2" state="hidden" r:id="rId1"/>
    <sheet name="Statement" sheetId="14" r:id="rId2"/>
    <sheet name="Summary of BQ" sheetId="13" r:id="rId3"/>
    <sheet name="BQ No.1" sheetId="22" r:id="rId4"/>
    <sheet name="BQ No. 4" sheetId="24" r:id="rId5"/>
    <sheet name="BQ No. 8" sheetId="25" r:id="rId6"/>
    <sheet name="BQ No.10" sheetId="21" r:id="rId7"/>
  </sheets>
  <definedNames>
    <definedName name="_xlnm.Print_Area" localSheetId="0">Bill!$A$1:$I$40</definedName>
    <definedName name="_xlnm.Print_Area" localSheetId="2">'Summary of BQ'!$A$1:$F$26</definedName>
  </definedNames>
  <calcPr calcId="152511" calcMode="manual"/>
</workbook>
</file>

<file path=xl/calcChain.xml><?xml version="1.0" encoding="utf-8"?>
<calcChain xmlns="http://schemas.openxmlformats.org/spreadsheetml/2006/main">
  <c r="C13" i="13" l="1"/>
  <c r="G8" i="21"/>
  <c r="G7" i="21"/>
  <c r="I14" i="25"/>
  <c r="I13" i="25"/>
  <c r="I15" i="25" s="1"/>
  <c r="I7" i="21" l="1"/>
  <c r="I9" i="21" s="1"/>
  <c r="E12" i="13" s="1"/>
  <c r="I8" i="21"/>
  <c r="E11" i="13"/>
  <c r="I8" i="25"/>
  <c r="I9" i="25"/>
  <c r="I10" i="25"/>
  <c r="I11" i="25"/>
  <c r="I12" i="25"/>
  <c r="I7" i="25"/>
  <c r="I7" i="24"/>
  <c r="I11" i="24" s="1"/>
  <c r="E9" i="13" s="1"/>
  <c r="G7" i="24"/>
  <c r="C14" i="13"/>
  <c r="C15" i="13" s="1"/>
  <c r="F12" i="13" l="1"/>
  <c r="G7" i="22"/>
  <c r="I7" i="22" s="1"/>
  <c r="I12" i="22" s="1"/>
  <c r="E8" i="13" s="1"/>
  <c r="E13" i="13" s="1"/>
  <c r="E14" i="13" s="1"/>
  <c r="E15" i="13" s="1"/>
  <c r="H10" i="14" l="1"/>
  <c r="F13" i="13"/>
  <c r="F10" i="13"/>
  <c r="J21" i="14"/>
  <c r="F14" i="13" l="1"/>
  <c r="F15" i="13" s="1"/>
  <c r="H13" i="14"/>
  <c r="J10" i="14"/>
  <c r="J11" i="14"/>
  <c r="J12" i="14"/>
  <c r="H14" i="14" l="1"/>
  <c r="J13" i="14"/>
  <c r="F9" i="13"/>
  <c r="H15" i="14" l="1"/>
  <c r="J15" i="14" s="1"/>
  <c r="J14" i="14"/>
  <c r="J16" i="14" s="1"/>
  <c r="F8" i="13"/>
  <c r="H16" i="14" l="1"/>
  <c r="J20" i="14"/>
  <c r="J22" i="14" s="1"/>
  <c r="H20" i="14" l="1"/>
  <c r="H22" i="14" s="1"/>
</calcChain>
</file>

<file path=xl/sharedStrings.xml><?xml version="1.0" encoding="utf-8"?>
<sst xmlns="http://schemas.openxmlformats.org/spreadsheetml/2006/main" count="206" uniqueCount="110">
  <si>
    <t>ITEM</t>
  </si>
  <si>
    <t>DESCRIPTION</t>
  </si>
  <si>
    <t>UNIT</t>
  </si>
  <si>
    <t xml:space="preserve">           AMOUNT</t>
  </si>
  <si>
    <t>KSHS</t>
  </si>
  <si>
    <t>BOQ</t>
  </si>
  <si>
    <t>PREVIOUS</t>
  </si>
  <si>
    <t>THIS</t>
  </si>
  <si>
    <t>TO-DATE</t>
  </si>
  <si>
    <t>RATE</t>
  </si>
  <si>
    <t>QUANTITIES</t>
  </si>
  <si>
    <t>TENDER</t>
  </si>
  <si>
    <t>AMOUNT</t>
  </si>
  <si>
    <t>CERTIFICATE</t>
  </si>
  <si>
    <t>Previous Certificate (Kshs)</t>
  </si>
  <si>
    <t>This Certificate (Kshs)</t>
  </si>
  <si>
    <t>Total (Kshs)</t>
  </si>
  <si>
    <t>A. TOTAL WORK DONE</t>
  </si>
  <si>
    <t>B. MATERIAL ON SITE</t>
  </si>
  <si>
    <t>C. VARIATION OF PRICE</t>
  </si>
  <si>
    <t>D. SUB-TOTAL (A+B+C)</t>
  </si>
  <si>
    <t>TOTAL VALUE OF WORK</t>
  </si>
  <si>
    <t>NOW DUE TO CONTRACTOR</t>
  </si>
  <si>
    <t>BILL OF QUANTITIES NO.</t>
  </si>
  <si>
    <t>contract Name</t>
  </si>
  <si>
    <t>Activity Group Title</t>
  </si>
  <si>
    <t>Bill No.</t>
  </si>
  <si>
    <t>Fin. Year</t>
  </si>
  <si>
    <t>Month</t>
  </si>
  <si>
    <t>BILL NO.</t>
  </si>
  <si>
    <t>Region</t>
  </si>
  <si>
    <t>GRADING AND GRAVELLING WORKS</t>
  </si>
  <si>
    <t>Total</t>
  </si>
  <si>
    <t>M²</t>
  </si>
  <si>
    <t>M³</t>
  </si>
  <si>
    <t>Grand total</t>
  </si>
  <si>
    <t>SUMMARY OF BILL OF ITEMS</t>
  </si>
  <si>
    <t>Heavy grading to remove high spots and moving materials to fill potholes , corrugations and wheel ruts and reshape the surface to the specified camber</t>
  </si>
  <si>
    <t>Provide,process and compact 120mm thick compacted gravel wearing course across full width of the carriageway as directed by the Engineer</t>
  </si>
  <si>
    <t>P.C. sum</t>
  </si>
  <si>
    <t xml:space="preserve"> PRELIMINARY AND GENERAL GENERAL ITEMS</t>
  </si>
  <si>
    <t>COUNTY GOVERNMENT OF KERICHO</t>
  </si>
  <si>
    <t>DEPARTMENT OF PUBLIC WORKS, ROADS AND TRANSPORT</t>
  </si>
  <si>
    <t>E. TOTAL PAYMENT</t>
  </si>
  <si>
    <t>F ADVANCE Payment</t>
  </si>
  <si>
    <t>G. Recovery OF ADVANCE</t>
  </si>
  <si>
    <t>H. NET PAYMENT</t>
  </si>
  <si>
    <t xml:space="preserve">Checked and </t>
  </si>
  <si>
    <t>Contractors Representative</t>
  </si>
  <si>
    <t>County Roads Engineer</t>
  </si>
  <si>
    <t>Chief Officer</t>
  </si>
  <si>
    <t xml:space="preserve">Submitted by……………………………………. Date………………. </t>
  </si>
  <si>
    <t>Recommended for payment by……………………………….Date……………</t>
  </si>
  <si>
    <t>Confirmed by…………………..………………………..</t>
  </si>
  <si>
    <t>……..Date………………………..</t>
  </si>
  <si>
    <t>Certified by:…………………......................………………….Date…………</t>
  </si>
  <si>
    <t>EARTHWORKS</t>
  </si>
  <si>
    <t>CULVERT AND DRAINAGE WORKS</t>
  </si>
  <si>
    <t>SITE CLEARANCE&amp;TOP SOIL STRIPPING</t>
  </si>
  <si>
    <t>ADD 16% VAT</t>
  </si>
  <si>
    <t>SUMMARY OF BILL OF ITEMS: Drainage Works</t>
  </si>
  <si>
    <t>Excavate in soft material for pipe culverts and subsoil drains, headwalls, wingwalls, apron toe walls and drop inlets, minor drainage structures and compact as specified or directed by the engineer</t>
  </si>
  <si>
    <t>Provide, lay and joint 600mm diameter precast concrete pipes</t>
  </si>
  <si>
    <t>As for item 8.03 but 900mm dia. Concrete pipes for cross culverts</t>
  </si>
  <si>
    <t>Provide and place class 15/20 concrete to beds, surrouns and haunches</t>
  </si>
  <si>
    <t>Provide and place class20/20 concrete to headwalls, wingwalls, aprons toe walls, inlets and outlets to pipe culverts including formwork</t>
  </si>
  <si>
    <t>M</t>
  </si>
  <si>
    <t>SUMMARY OF BILL OF ITEMS: General Items</t>
  </si>
  <si>
    <t>SUMMARY OF BILL OF ITEMS: Grading and Graveling Works</t>
  </si>
  <si>
    <t>SUMMARY OF BILL OF ITEMS: Site Clearance</t>
  </si>
  <si>
    <t>Road Inspector</t>
  </si>
  <si>
    <t>ADD 16% V.A.T</t>
  </si>
  <si>
    <t>I. LESS THE PREVIOUS CERTIFICATE</t>
  </si>
  <si>
    <t>…………………………………….              ………………………</t>
  </si>
  <si>
    <t>…………………………………………………..              ……………………………</t>
  </si>
  <si>
    <t>…………………………………….                      ……………………………</t>
  </si>
  <si>
    <t>Road Inspector                                          Date</t>
  </si>
  <si>
    <t>Contractor's Representative                      Date</t>
  </si>
  <si>
    <t>County Roads Engineer                                              Date</t>
  </si>
  <si>
    <t>Sub Total</t>
  </si>
  <si>
    <t>As for Item 8.01 but in Hard Material</t>
  </si>
  <si>
    <t>Install masonry scour checks at designated points as directed on site by the Engineer</t>
  </si>
  <si>
    <t xml:space="preserve">Desilting of Existing culverts </t>
  </si>
  <si>
    <t xml:space="preserve"> </t>
  </si>
  <si>
    <t>FINAL PAYMENT CERTIFICATE FOR MAINTENANCE ROAD WORKS</t>
  </si>
  <si>
    <t>…………………………………….                                ………………………</t>
  </si>
  <si>
    <t>…………………………………….                         ………………………</t>
  </si>
  <si>
    <t>County Roads Engineer                                          Date</t>
  </si>
  <si>
    <t>Contractor's Representative                            Date</t>
  </si>
  <si>
    <t>County Roads Engineer                                         Date</t>
  </si>
  <si>
    <t xml:space="preserve">Light Bush Clearing </t>
  </si>
  <si>
    <t>H. LESS 10% RETENTION</t>
  </si>
  <si>
    <t>No</t>
  </si>
  <si>
    <t>Contractor's Representative                              Date</t>
  </si>
  <si>
    <t xml:space="preserve">Contract Name:  Borborwet Banda- Mereonik Road                   </t>
  </si>
  <si>
    <t>Contract No. CGK/RD/MT/2016/17- 16</t>
  </si>
  <si>
    <t>IPC NO.: Final</t>
  </si>
  <si>
    <t>Contractor : Kossi And Siju Ltd</t>
  </si>
  <si>
    <t>Contract No. CGK/RD/MT/2015/16- 16</t>
  </si>
  <si>
    <t>Contractor: Kossi And Siju Ltd</t>
  </si>
  <si>
    <t>Contract Sum: 599,225.70</t>
  </si>
  <si>
    <t>DATE: 19/03/2018</t>
  </si>
  <si>
    <t>Allow a prime cost sum of Kshs.10,000 for Engineer's miscellaneos accont</t>
  </si>
  <si>
    <t>Fin. Year 2016-17</t>
  </si>
  <si>
    <t>Road Inspector                                               Date</t>
  </si>
  <si>
    <t>…………………………………….                            ……………………………</t>
  </si>
  <si>
    <t>Road Inspector                                                Date</t>
  </si>
  <si>
    <t>…………………………………….                                ……………………………</t>
  </si>
  <si>
    <t>Road Inspector                                         Date</t>
  </si>
  <si>
    <t>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</si>
</sst>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7" x14ac:knownFonts="1">
    <font>
      <sz val="10"/>
      <name val="Arial"/>
    </font>
    <font>
      <sz val="10"/>
      <name val="Arial"/>
      <family val="2"/>
    </font>
    <font>
      <b/>
      <sz val="9"/>
      <name val="Arial Black"/>
      <family val="2"/>
    </font>
    <font>
      <sz val="9"/>
      <name val="Arial Black"/>
      <family val="2"/>
    </font>
    <font>
      <b/>
      <sz val="11"/>
      <name val="Arial Black"/>
      <family val="2"/>
    </font>
    <font>
      <sz val="9"/>
      <name val="Bookman Old Style"/>
      <family val="1"/>
    </font>
    <font>
      <b/>
      <sz val="9"/>
      <name val="Bookman Old Style"/>
      <family val="1"/>
    </font>
    <font>
      <sz val="8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3"/>
      <name val="Arial Narrow"/>
      <family val="2"/>
    </font>
    <font>
      <sz val="11"/>
      <name val="Arial Narrow"/>
      <family val="2"/>
    </font>
    <font>
      <sz val="13"/>
      <name val="Arial Narrow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9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</cellStyleXfs>
  <cellXfs count="305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0" xfId="0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/>
    <xf numFmtId="0" fontId="8" fillId="2" borderId="1" xfId="0" applyFont="1" applyFill="1" applyBorder="1" applyAlignment="1">
      <alignment horizontal="center" vertical="top" wrapText="1"/>
    </xf>
    <xf numFmtId="43" fontId="0" fillId="0" borderId="0" xfId="1" applyFont="1"/>
    <xf numFmtId="43" fontId="9" fillId="0" borderId="0" xfId="1" applyFont="1"/>
    <xf numFmtId="0" fontId="13" fillId="0" borderId="0" xfId="0" applyFont="1"/>
    <xf numFmtId="0" fontId="14" fillId="0" borderId="0" xfId="0" applyFont="1"/>
    <xf numFmtId="0" fontId="5" fillId="0" borderId="0" xfId="0" applyFont="1" applyBorder="1" applyAlignment="1">
      <alignment vertical="top" wrapText="1"/>
    </xf>
    <xf numFmtId="43" fontId="0" fillId="0" borderId="0" xfId="1" applyFont="1" applyBorder="1"/>
    <xf numFmtId="0" fontId="5" fillId="0" borderId="0" xfId="0" applyFont="1" applyBorder="1"/>
    <xf numFmtId="2" fontId="5" fillId="0" borderId="0" xfId="0" applyNumberFormat="1" applyFont="1" applyBorder="1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center"/>
    </xf>
    <xf numFmtId="0" fontId="9" fillId="2" borderId="9" xfId="0" applyFont="1" applyFill="1" applyBorder="1"/>
    <xf numFmtId="0" fontId="9" fillId="2" borderId="10" xfId="0" applyFont="1" applyFill="1" applyBorder="1" applyAlignment="1">
      <alignment vertical="top" wrapText="1"/>
    </xf>
    <xf numFmtId="43" fontId="0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9" fillId="2" borderId="13" xfId="1" applyFont="1" applyFill="1" applyBorder="1" applyAlignment="1">
      <alignment vertical="center"/>
    </xf>
    <xf numFmtId="43" fontId="10" fillId="2" borderId="14" xfId="1" applyFont="1" applyFill="1" applyBorder="1" applyAlignment="1">
      <alignment vertical="center"/>
    </xf>
    <xf numFmtId="43" fontId="8" fillId="2" borderId="3" xfId="1" applyFont="1" applyFill="1" applyBorder="1" applyAlignment="1">
      <alignment horizontal="center" vertical="center"/>
    </xf>
    <xf numFmtId="43" fontId="8" fillId="2" borderId="15" xfId="1" applyFont="1" applyFill="1" applyBorder="1" applyAlignment="1">
      <alignment horizontal="center" vertical="center" shrinkToFit="1"/>
    </xf>
    <xf numFmtId="43" fontId="8" fillId="2" borderId="16" xfId="1" applyFont="1" applyFill="1" applyBorder="1" applyAlignment="1">
      <alignment horizontal="center" vertical="center" shrinkToFit="1"/>
    </xf>
    <xf numFmtId="43" fontId="8" fillId="2" borderId="1" xfId="1" applyFont="1" applyFill="1" applyBorder="1" applyAlignment="1">
      <alignment horizontal="center" vertical="center"/>
    </xf>
    <xf numFmtId="43" fontId="8" fillId="2" borderId="17" xfId="1" applyFont="1" applyFill="1" applyBorder="1" applyAlignment="1">
      <alignment horizontal="center" vertical="center"/>
    </xf>
    <xf numFmtId="43" fontId="9" fillId="2" borderId="18" xfId="1" applyFont="1" applyFill="1" applyBorder="1" applyAlignment="1">
      <alignment vertical="center"/>
    </xf>
    <xf numFmtId="43" fontId="9" fillId="2" borderId="19" xfId="1" applyFont="1" applyFill="1" applyBorder="1" applyAlignment="1">
      <alignment vertical="center"/>
    </xf>
    <xf numFmtId="43" fontId="9" fillId="2" borderId="10" xfId="1" applyFont="1" applyFill="1" applyBorder="1" applyAlignment="1">
      <alignment vertical="center"/>
    </xf>
    <xf numFmtId="43" fontId="10" fillId="2" borderId="19" xfId="1" applyFont="1" applyFill="1" applyBorder="1" applyAlignment="1">
      <alignment horizontal="center" vertical="center"/>
    </xf>
    <xf numFmtId="43" fontId="9" fillId="2" borderId="20" xfId="1" applyFont="1" applyFill="1" applyBorder="1" applyAlignment="1">
      <alignment vertical="center"/>
    </xf>
    <xf numFmtId="43" fontId="5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0" fontId="0" fillId="0" borderId="0" xfId="1" applyNumberFormat="1" applyFont="1" applyAlignment="1">
      <alignment vertical="center"/>
    </xf>
    <xf numFmtId="0" fontId="3" fillId="0" borderId="0" xfId="1" applyNumberFormat="1" applyFont="1" applyAlignment="1">
      <alignment vertical="center"/>
    </xf>
    <xf numFmtId="0" fontId="9" fillId="2" borderId="8" xfId="0" applyFont="1" applyFill="1" applyBorder="1"/>
    <xf numFmtId="0" fontId="9" fillId="2" borderId="0" xfId="0" applyFont="1" applyFill="1" applyBorder="1" applyAlignment="1">
      <alignment vertical="top" wrapText="1"/>
    </xf>
    <xf numFmtId="43" fontId="9" fillId="2" borderId="22" xfId="1" applyFont="1" applyFill="1" applyBorder="1" applyAlignment="1">
      <alignment vertical="center"/>
    </xf>
    <xf numFmtId="43" fontId="9" fillId="2" borderId="1" xfId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43" fontId="10" fillId="2" borderId="1" xfId="1" applyFont="1" applyFill="1" applyBorder="1" applyAlignment="1">
      <alignment horizontal="center" vertical="center"/>
    </xf>
    <xf numFmtId="43" fontId="9" fillId="2" borderId="26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43" fontId="9" fillId="0" borderId="0" xfId="1" applyFont="1" applyAlignment="1">
      <alignment vertical="center"/>
    </xf>
    <xf numFmtId="43" fontId="9" fillId="0" borderId="0" xfId="1" applyFont="1" applyBorder="1"/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11" fillId="0" borderId="0" xfId="4" applyFont="1" applyAlignment="1"/>
    <xf numFmtId="0" fontId="12" fillId="0" borderId="0" xfId="4" applyFont="1"/>
    <xf numFmtId="0" fontId="8" fillId="0" borderId="0" xfId="4" applyFont="1"/>
    <xf numFmtId="0" fontId="20" fillId="0" borderId="0" xfId="4" applyFont="1"/>
    <xf numFmtId="0" fontId="9" fillId="0" borderId="0" xfId="4" applyFont="1"/>
    <xf numFmtId="0" fontId="9" fillId="0" borderId="0" xfId="4" applyFont="1" applyBorder="1" applyAlignment="1"/>
    <xf numFmtId="0" fontId="9" fillId="0" borderId="0" xfId="4" applyFont="1" applyBorder="1"/>
    <xf numFmtId="0" fontId="13" fillId="0" borderId="0" xfId="4" applyFont="1"/>
    <xf numFmtId="0" fontId="13" fillId="0" borderId="0" xfId="0" applyFont="1" applyAlignment="1">
      <alignment wrapText="1"/>
    </xf>
    <xf numFmtId="0" fontId="13" fillId="0" borderId="15" xfId="0" applyFont="1" applyBorder="1" applyAlignment="1">
      <alignment vertical="top" wrapText="1"/>
    </xf>
    <xf numFmtId="0" fontId="13" fillId="0" borderId="15" xfId="0" applyFont="1" applyBorder="1" applyAlignment="1">
      <alignment vertical="center"/>
    </xf>
    <xf numFmtId="43" fontId="13" fillId="0" borderId="15" xfId="1" applyFont="1" applyBorder="1" applyAlignment="1">
      <alignment vertical="center"/>
    </xf>
    <xf numFmtId="43" fontId="13" fillId="0" borderId="0" xfId="1" applyFont="1" applyBorder="1"/>
    <xf numFmtId="0" fontId="13" fillId="0" borderId="21" xfId="0" applyFont="1" applyBorder="1" applyAlignment="1">
      <alignment vertical="center"/>
    </xf>
    <xf numFmtId="43" fontId="13" fillId="0" borderId="21" xfId="1" applyFont="1" applyBorder="1" applyAlignment="1">
      <alignment vertical="center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center"/>
    </xf>
    <xf numFmtId="43" fontId="13" fillId="0" borderId="0" xfId="1" applyFont="1" applyBorder="1" applyAlignment="1">
      <alignment vertical="center"/>
    </xf>
    <xf numFmtId="0" fontId="19" fillId="0" borderId="15" xfId="0" applyFont="1" applyBorder="1" applyAlignment="1">
      <alignment vertical="top" wrapText="1"/>
    </xf>
    <xf numFmtId="0" fontId="19" fillId="0" borderId="21" xfId="0" applyFont="1" applyBorder="1" applyAlignment="1">
      <alignment vertical="top" wrapText="1"/>
    </xf>
    <xf numFmtId="0" fontId="13" fillId="0" borderId="15" xfId="0" applyFont="1" applyBorder="1" applyAlignment="1"/>
    <xf numFmtId="0" fontId="9" fillId="0" borderId="22" xfId="4" applyFont="1" applyBorder="1" applyAlignment="1">
      <alignment horizontal="left"/>
    </xf>
    <xf numFmtId="0" fontId="9" fillId="0" borderId="22" xfId="4" applyFont="1" applyBorder="1" applyAlignment="1"/>
    <xf numFmtId="0" fontId="13" fillId="0" borderId="2" xfId="4" applyFont="1" applyBorder="1"/>
    <xf numFmtId="0" fontId="13" fillId="0" borderId="4" xfId="4" applyFont="1" applyBorder="1"/>
    <xf numFmtId="43" fontId="13" fillId="0" borderId="15" xfId="1" applyFont="1" applyBorder="1" applyAlignment="1"/>
    <xf numFmtId="0" fontId="25" fillId="0" borderId="0" xfId="0" applyFont="1"/>
    <xf numFmtId="0" fontId="25" fillId="0" borderId="22" xfId="4" applyFont="1" applyBorder="1"/>
    <xf numFmtId="0" fontId="25" fillId="0" borderId="0" xfId="4" applyFont="1" applyBorder="1"/>
    <xf numFmtId="0" fontId="25" fillId="0" borderId="22" xfId="4" applyFont="1" applyBorder="1" applyAlignment="1">
      <alignment horizontal="left"/>
    </xf>
    <xf numFmtId="0" fontId="25" fillId="0" borderId="0" xfId="4" applyFont="1" applyBorder="1" applyAlignment="1">
      <alignment horizontal="left"/>
    </xf>
    <xf numFmtId="0" fontId="25" fillId="0" borderId="0" xfId="4" applyFont="1" applyBorder="1" applyAlignment="1">
      <alignment horizontal="center"/>
    </xf>
    <xf numFmtId="0" fontId="25" fillId="0" borderId="28" xfId="4" applyFont="1" applyBorder="1" applyAlignment="1">
      <alignment horizontal="center"/>
    </xf>
    <xf numFmtId="0" fontId="24" fillId="3" borderId="5" xfId="0" applyFont="1" applyFill="1" applyBorder="1" applyAlignment="1">
      <alignment wrapText="1"/>
    </xf>
    <xf numFmtId="0" fontId="24" fillId="3" borderId="15" xfId="0" applyFont="1" applyFill="1" applyBorder="1" applyAlignment="1">
      <alignment wrapText="1"/>
    </xf>
    <xf numFmtId="0" fontId="21" fillId="0" borderId="22" xfId="4" applyFont="1" applyBorder="1" applyAlignment="1">
      <alignment horizontal="center"/>
    </xf>
    <xf numFmtId="0" fontId="21" fillId="0" borderId="0" xfId="4" applyFont="1" applyBorder="1" applyAlignment="1">
      <alignment horizontal="center"/>
    </xf>
    <xf numFmtId="0" fontId="21" fillId="0" borderId="28" xfId="4" applyFont="1" applyBorder="1" applyAlignment="1">
      <alignment horizontal="center"/>
    </xf>
    <xf numFmtId="43" fontId="9" fillId="0" borderId="5" xfId="4" applyNumberFormat="1" applyFont="1" applyBorder="1" applyAlignment="1">
      <alignment horizontal="center"/>
    </xf>
    <xf numFmtId="43" fontId="10" fillId="0" borderId="5" xfId="5" applyFont="1" applyBorder="1" applyAlignment="1">
      <alignment horizontal="right"/>
    </xf>
    <xf numFmtId="0" fontId="9" fillId="0" borderId="28" xfId="4" applyFont="1" applyBorder="1" applyAlignment="1">
      <alignment horizontal="center"/>
    </xf>
    <xf numFmtId="0" fontId="0" fillId="0" borderId="5" xfId="0" applyBorder="1" applyAlignment="1">
      <alignment wrapText="1"/>
    </xf>
    <xf numFmtId="165" fontId="0" fillId="0" borderId="5" xfId="1" applyNumberFormat="1" applyFont="1" applyBorder="1" applyAlignment="1">
      <alignment vertical="center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/>
    <xf numFmtId="43" fontId="13" fillId="0" borderId="5" xfId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21" fillId="0" borderId="0" xfId="0" applyFont="1" applyBorder="1"/>
    <xf numFmtId="43" fontId="17" fillId="0" borderId="0" xfId="1" applyFont="1" applyBorder="1" applyAlignment="1">
      <alignment vertical="center"/>
    </xf>
    <xf numFmtId="0" fontId="21" fillId="0" borderId="22" xfId="0" applyFont="1" applyBorder="1"/>
    <xf numFmtId="0" fontId="21" fillId="0" borderId="0" xfId="0" applyFont="1" applyBorder="1" applyAlignment="1">
      <alignment vertical="top" wrapText="1"/>
    </xf>
    <xf numFmtId="0" fontId="19" fillId="0" borderId="4" xfId="4" applyFont="1" applyBorder="1"/>
    <xf numFmtId="0" fontId="12" fillId="0" borderId="28" xfId="4" applyFont="1" applyBorder="1" applyAlignment="1">
      <alignment horizontal="center"/>
    </xf>
    <xf numFmtId="0" fontId="8" fillId="0" borderId="28" xfId="4" applyFont="1" applyBorder="1"/>
    <xf numFmtId="14" fontId="13" fillId="0" borderId="29" xfId="4" applyNumberFormat="1" applyFont="1" applyBorder="1"/>
    <xf numFmtId="43" fontId="25" fillId="0" borderId="28" xfId="4" applyNumberFormat="1" applyFont="1" applyBorder="1"/>
    <xf numFmtId="0" fontId="25" fillId="0" borderId="28" xfId="4" applyFont="1" applyBorder="1"/>
    <xf numFmtId="0" fontId="13" fillId="0" borderId="29" xfId="4" applyFont="1" applyBorder="1"/>
    <xf numFmtId="43" fontId="10" fillId="0" borderId="21" xfId="5" applyFont="1" applyBorder="1" applyAlignment="1">
      <alignment horizontal="center"/>
    </xf>
    <xf numFmtId="0" fontId="9" fillId="0" borderId="15" xfId="4" applyFont="1" applyBorder="1" applyAlignment="1">
      <alignment horizontal="left"/>
    </xf>
    <xf numFmtId="0" fontId="19" fillId="0" borderId="5" xfId="0" applyFont="1" applyBorder="1" applyAlignment="1">
      <alignment vertical="top" wrapText="1"/>
    </xf>
    <xf numFmtId="0" fontId="10" fillId="0" borderId="5" xfId="4" applyFont="1" applyBorder="1" applyAlignment="1">
      <alignment horizontal="center"/>
    </xf>
    <xf numFmtId="0" fontId="19" fillId="0" borderId="0" xfId="4" applyFont="1"/>
    <xf numFmtId="0" fontId="19" fillId="0" borderId="0" xfId="0" applyFo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43" fontId="19" fillId="0" borderId="0" xfId="1" applyFont="1" applyBorder="1" applyAlignment="1">
      <alignment vertical="center"/>
    </xf>
    <xf numFmtId="0" fontId="9" fillId="0" borderId="22" xfId="4" applyFont="1" applyBorder="1" applyAlignment="1">
      <alignment horizontal="left"/>
    </xf>
    <xf numFmtId="43" fontId="9" fillId="0" borderId="21" xfId="4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4" fontId="19" fillId="0" borderId="0" xfId="0" applyNumberFormat="1" applyFont="1" applyBorder="1" applyAlignment="1"/>
    <xf numFmtId="0" fontId="11" fillId="0" borderId="0" xfId="0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43" fontId="9" fillId="3" borderId="0" xfId="1" applyFont="1" applyFill="1" applyBorder="1" applyAlignment="1">
      <alignment wrapText="1"/>
    </xf>
    <xf numFmtId="43" fontId="9" fillId="0" borderId="0" xfId="1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21" fillId="0" borderId="31" xfId="0" applyFont="1" applyBorder="1"/>
    <xf numFmtId="43" fontId="17" fillId="0" borderId="31" xfId="1" applyFont="1" applyBorder="1" applyAlignment="1">
      <alignment vertical="center"/>
    </xf>
    <xf numFmtId="43" fontId="17" fillId="0" borderId="32" xfId="1" applyFont="1" applyBorder="1" applyAlignment="1">
      <alignment vertical="center"/>
    </xf>
    <xf numFmtId="0" fontId="21" fillId="0" borderId="33" xfId="0" applyFont="1" applyBorder="1"/>
    <xf numFmtId="43" fontId="17" fillId="0" borderId="17" xfId="1" applyFont="1" applyBorder="1" applyAlignment="1">
      <alignment vertical="center"/>
    </xf>
    <xf numFmtId="0" fontId="22" fillId="0" borderId="0" xfId="0" applyFont="1" applyBorder="1" applyAlignment="1">
      <alignment vertical="top" wrapText="1"/>
    </xf>
    <xf numFmtId="0" fontId="21" fillId="0" borderId="0" xfId="0" applyFont="1" applyBorder="1" applyAlignment="1">
      <alignment vertical="center"/>
    </xf>
    <xf numFmtId="0" fontId="13" fillId="0" borderId="35" xfId="0" applyFont="1" applyBorder="1" applyAlignment="1">
      <alignment vertical="top" wrapText="1"/>
    </xf>
    <xf numFmtId="43" fontId="13" fillId="0" borderId="36" xfId="1" applyFont="1" applyBorder="1" applyAlignment="1"/>
    <xf numFmtId="43" fontId="19" fillId="0" borderId="36" xfId="1" applyFont="1" applyBorder="1" applyAlignment="1">
      <alignment vertical="center"/>
    </xf>
    <xf numFmtId="0" fontId="13" fillId="0" borderId="37" xfId="0" applyFont="1" applyBorder="1" applyAlignment="1">
      <alignment vertical="top" wrapText="1"/>
    </xf>
    <xf numFmtId="43" fontId="19" fillId="0" borderId="38" xfId="1" applyFont="1" applyBorder="1" applyAlignment="1">
      <alignment vertical="center"/>
    </xf>
    <xf numFmtId="0" fontId="13" fillId="0" borderId="33" xfId="0" applyFont="1" applyBorder="1" applyAlignment="1">
      <alignment vertical="top" wrapText="1"/>
    </xf>
    <xf numFmtId="4" fontId="13" fillId="0" borderId="17" xfId="0" applyNumberFormat="1" applyFont="1" applyBorder="1" applyAlignment="1">
      <alignment wrapText="1"/>
    </xf>
    <xf numFmtId="0" fontId="13" fillId="0" borderId="33" xfId="0" applyFont="1" applyBorder="1" applyAlignment="1">
      <alignment wrapText="1"/>
    </xf>
    <xf numFmtId="0" fontId="13" fillId="0" borderId="0" xfId="0" applyFont="1" applyBorder="1" applyAlignment="1">
      <alignment wrapText="1"/>
    </xf>
    <xf numFmtId="4" fontId="13" fillId="0" borderId="0" xfId="0" applyNumberFormat="1" applyFont="1" applyBorder="1" applyAlignment="1">
      <alignment wrapText="1"/>
    </xf>
    <xf numFmtId="0" fontId="19" fillId="0" borderId="33" xfId="0" applyFont="1" applyBorder="1" applyAlignment="1"/>
    <xf numFmtId="0" fontId="0" fillId="0" borderId="17" xfId="0" applyBorder="1"/>
    <xf numFmtId="0" fontId="19" fillId="0" borderId="33" xfId="0" applyFont="1" applyBorder="1"/>
    <xf numFmtId="0" fontId="9" fillId="0" borderId="33" xfId="0" applyFont="1" applyBorder="1"/>
    <xf numFmtId="43" fontId="19" fillId="0" borderId="17" xfId="1" applyFont="1" applyBorder="1" applyAlignment="1">
      <alignment vertical="center"/>
    </xf>
    <xf numFmtId="43" fontId="9" fillId="0" borderId="17" xfId="1" applyFont="1" applyBorder="1" applyAlignment="1">
      <alignment vertical="center"/>
    </xf>
    <xf numFmtId="0" fontId="9" fillId="0" borderId="39" xfId="0" applyFont="1" applyBorder="1"/>
    <xf numFmtId="0" fontId="9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center"/>
    </xf>
    <xf numFmtId="43" fontId="9" fillId="0" borderId="10" xfId="1" applyFont="1" applyBorder="1" applyAlignment="1">
      <alignment vertical="center"/>
    </xf>
    <xf numFmtId="43" fontId="9" fillId="0" borderId="34" xfId="1" applyFont="1" applyBorder="1" applyAlignment="1">
      <alignment vertical="center"/>
    </xf>
    <xf numFmtId="0" fontId="13" fillId="0" borderId="40" xfId="0" applyFont="1" applyBorder="1" applyAlignment="1">
      <alignment vertical="top" wrapText="1"/>
    </xf>
    <xf numFmtId="43" fontId="13" fillId="0" borderId="41" xfId="1" applyFont="1" applyBorder="1" applyAlignment="1">
      <alignment vertical="center"/>
    </xf>
    <xf numFmtId="43" fontId="13" fillId="0" borderId="17" xfId="1" applyFont="1" applyBorder="1" applyAlignment="1">
      <alignment vertical="center"/>
    </xf>
    <xf numFmtId="0" fontId="13" fillId="0" borderId="40" xfId="0" applyFont="1" applyBorder="1" applyAlignment="1">
      <alignment vertical="center" wrapText="1"/>
    </xf>
    <xf numFmtId="43" fontId="19" fillId="0" borderId="41" xfId="1" applyFont="1" applyBorder="1" applyAlignment="1">
      <alignment vertical="center"/>
    </xf>
    <xf numFmtId="0" fontId="0" fillId="0" borderId="33" xfId="0" applyBorder="1"/>
    <xf numFmtId="0" fontId="0" fillId="0" borderId="39" xfId="0" applyBorder="1"/>
    <xf numFmtId="0" fontId="0" fillId="0" borderId="10" xfId="0" applyBorder="1"/>
    <xf numFmtId="0" fontId="0" fillId="0" borderId="34" xfId="0" applyBorder="1"/>
    <xf numFmtId="0" fontId="13" fillId="0" borderId="35" xfId="0" applyFont="1" applyBorder="1" applyAlignment="1">
      <alignment vertical="center" wrapText="1"/>
    </xf>
    <xf numFmtId="43" fontId="13" fillId="0" borderId="36" xfId="1" applyFont="1" applyBorder="1" applyAlignment="1">
      <alignment vertical="center"/>
    </xf>
    <xf numFmtId="0" fontId="13" fillId="0" borderId="35" xfId="0" applyFont="1" applyBorder="1" applyAlignment="1">
      <alignment horizontal="right" vertical="center" wrapText="1"/>
    </xf>
    <xf numFmtId="0" fontId="24" fillId="3" borderId="15" xfId="0" applyFont="1" applyFill="1" applyBorder="1" applyAlignment="1">
      <alignment vertical="top" wrapText="1"/>
    </xf>
    <xf numFmtId="43" fontId="9" fillId="0" borderId="28" xfId="4" applyNumberFormat="1" applyFont="1" applyBorder="1"/>
    <xf numFmtId="0" fontId="9" fillId="0" borderId="22" xfId="4" applyFont="1" applyBorder="1" applyAlignment="1">
      <alignment horizontal="left"/>
    </xf>
    <xf numFmtId="0" fontId="21" fillId="3" borderId="31" xfId="0" applyFont="1" applyFill="1" applyBorder="1"/>
    <xf numFmtId="43" fontId="17" fillId="3" borderId="31" xfId="1" applyFont="1" applyFill="1" applyBorder="1" applyAlignment="1">
      <alignment vertical="center"/>
    </xf>
    <xf numFmtId="0" fontId="9" fillId="3" borderId="0" xfId="0" applyFont="1" applyFill="1"/>
    <xf numFmtId="0" fontId="21" fillId="3" borderId="33" xfId="0" applyFont="1" applyFill="1" applyBorder="1"/>
    <xf numFmtId="0" fontId="21" fillId="3" borderId="0" xfId="0" applyFont="1" applyFill="1" applyBorder="1" applyAlignment="1">
      <alignment vertical="top" wrapText="1"/>
    </xf>
    <xf numFmtId="43" fontId="17" fillId="3" borderId="0" xfId="1" applyFont="1" applyFill="1" applyBorder="1" applyAlignment="1">
      <alignment vertical="center"/>
    </xf>
    <xf numFmtId="43" fontId="17" fillId="3" borderId="17" xfId="1" applyFont="1" applyFill="1" applyBorder="1" applyAlignment="1">
      <alignment vertical="center"/>
    </xf>
    <xf numFmtId="0" fontId="22" fillId="3" borderId="0" xfId="0" applyFont="1" applyFill="1" applyBorder="1" applyAlignment="1">
      <alignment vertical="top" wrapText="1"/>
    </xf>
    <xf numFmtId="0" fontId="8" fillId="3" borderId="33" xfId="0" applyFont="1" applyFill="1" applyBorder="1" applyAlignment="1">
      <alignment vertical="top"/>
    </xf>
    <xf numFmtId="41" fontId="18" fillId="3" borderId="0" xfId="0" applyNumberFormat="1" applyFont="1" applyFill="1" applyBorder="1" applyAlignment="1">
      <alignment vertical="center"/>
    </xf>
    <xf numFmtId="43" fontId="9" fillId="3" borderId="0" xfId="1" applyFont="1" applyFill="1" applyBorder="1" applyAlignment="1">
      <alignment vertical="center"/>
    </xf>
    <xf numFmtId="43" fontId="18" fillId="3" borderId="0" xfId="1" applyFont="1" applyFill="1" applyBorder="1" applyAlignment="1">
      <alignment vertical="center"/>
    </xf>
    <xf numFmtId="0" fontId="18" fillId="3" borderId="17" xfId="1" applyNumberFormat="1" applyFont="1" applyFill="1" applyBorder="1"/>
    <xf numFmtId="0" fontId="18" fillId="3" borderId="33" xfId="0" applyFont="1" applyFill="1" applyBorder="1" applyAlignment="1">
      <alignment vertical="top"/>
    </xf>
    <xf numFmtId="0" fontId="10" fillId="3" borderId="3" xfId="0" applyFont="1" applyFill="1" applyBorder="1" applyAlignment="1">
      <alignment wrapText="1"/>
    </xf>
    <xf numFmtId="43" fontId="10" fillId="3" borderId="3" xfId="1" applyFont="1" applyFill="1" applyBorder="1" applyAlignment="1">
      <alignment horizontal="center" wrapText="1"/>
    </xf>
    <xf numFmtId="43" fontId="10" fillId="3" borderId="36" xfId="1" applyFont="1" applyFill="1" applyBorder="1" applyAlignment="1">
      <alignment horizontal="right"/>
    </xf>
    <xf numFmtId="0" fontId="10" fillId="3" borderId="0" xfId="0" applyFont="1" applyFill="1"/>
    <xf numFmtId="0" fontId="10" fillId="3" borderId="2" xfId="0" applyFont="1" applyFill="1" applyBorder="1" applyAlignment="1">
      <alignment horizontal="center" wrapText="1"/>
    </xf>
    <xf numFmtId="43" fontId="10" fillId="3" borderId="2" xfId="1" applyFont="1" applyFill="1" applyBorder="1" applyAlignment="1">
      <alignment horizontal="center" wrapText="1"/>
    </xf>
    <xf numFmtId="43" fontId="10" fillId="3" borderId="38" xfId="1" applyFont="1" applyFill="1" applyBorder="1" applyAlignment="1">
      <alignment horizontal="center"/>
    </xf>
    <xf numFmtId="0" fontId="13" fillId="3" borderId="40" xfId="0" applyFont="1" applyFill="1" applyBorder="1" applyAlignment="1">
      <alignment wrapText="1"/>
    </xf>
    <xf numFmtId="0" fontId="13" fillId="3" borderId="5" xfId="0" applyFont="1" applyFill="1" applyBorder="1" applyAlignment="1">
      <alignment wrapText="1"/>
    </xf>
    <xf numFmtId="43" fontId="13" fillId="3" borderId="5" xfId="1" applyFont="1" applyFill="1" applyBorder="1" applyAlignment="1">
      <alignment wrapText="1"/>
    </xf>
    <xf numFmtId="43" fontId="13" fillId="3" borderId="41" xfId="1" applyFont="1" applyFill="1" applyBorder="1" applyAlignment="1">
      <alignment wrapText="1"/>
    </xf>
    <xf numFmtId="0" fontId="9" fillId="3" borderId="0" xfId="0" applyFont="1" applyFill="1" applyAlignment="1">
      <alignment wrapText="1"/>
    </xf>
    <xf numFmtId="43" fontId="0" fillId="3" borderId="5" xfId="0" applyNumberFormat="1" applyFill="1" applyBorder="1"/>
    <xf numFmtId="0" fontId="19" fillId="3" borderId="5" xfId="0" applyFont="1" applyFill="1" applyBorder="1" applyAlignment="1">
      <alignment wrapText="1"/>
    </xf>
    <xf numFmtId="43" fontId="19" fillId="3" borderId="5" xfId="1" applyFont="1" applyFill="1" applyBorder="1" applyAlignment="1">
      <alignment wrapText="1"/>
    </xf>
    <xf numFmtId="43" fontId="26" fillId="3" borderId="5" xfId="1" applyFont="1" applyFill="1" applyBorder="1" applyAlignment="1">
      <alignment wrapText="1"/>
    </xf>
    <xf numFmtId="43" fontId="19" fillId="3" borderId="41" xfId="1" applyFont="1" applyFill="1" applyBorder="1" applyAlignment="1">
      <alignment wrapText="1"/>
    </xf>
    <xf numFmtId="0" fontId="13" fillId="3" borderId="33" xfId="0" applyFont="1" applyFill="1" applyBorder="1" applyAlignment="1">
      <alignment wrapText="1"/>
    </xf>
    <xf numFmtId="0" fontId="13" fillId="3" borderId="0" xfId="0" applyFont="1" applyFill="1" applyBorder="1" applyAlignment="1">
      <alignment wrapText="1"/>
    </xf>
    <xf numFmtId="43" fontId="13" fillId="3" borderId="0" xfId="1" applyFont="1" applyFill="1" applyBorder="1" applyAlignment="1">
      <alignment wrapText="1"/>
    </xf>
    <xf numFmtId="43" fontId="13" fillId="3" borderId="17" xfId="1" applyFont="1" applyFill="1" applyBorder="1" applyAlignment="1">
      <alignment wrapText="1"/>
    </xf>
    <xf numFmtId="0" fontId="19" fillId="3" borderId="33" xfId="0" applyFont="1" applyFill="1" applyBorder="1" applyAlignment="1"/>
    <xf numFmtId="0" fontId="19" fillId="3" borderId="0" xfId="0" applyFont="1" applyFill="1" applyBorder="1" applyAlignment="1">
      <alignment wrapText="1"/>
    </xf>
    <xf numFmtId="4" fontId="19" fillId="3" borderId="0" xfId="0" applyNumberFormat="1" applyFont="1" applyFill="1" applyBorder="1" applyAlignment="1"/>
    <xf numFmtId="0" fontId="19" fillId="3" borderId="17" xfId="0" applyFont="1" applyFill="1" applyBorder="1" applyAlignment="1">
      <alignment wrapText="1"/>
    </xf>
    <xf numFmtId="0" fontId="19" fillId="3" borderId="33" xfId="0" applyFont="1" applyFill="1" applyBorder="1"/>
    <xf numFmtId="0" fontId="11" fillId="3" borderId="0" xfId="0" applyFont="1" applyFill="1" applyBorder="1" applyAlignment="1">
      <alignment vertical="top" wrapText="1"/>
    </xf>
    <xf numFmtId="0" fontId="19" fillId="3" borderId="0" xfId="0" applyFont="1" applyFill="1" applyBorder="1" applyAlignment="1">
      <alignment vertical="center"/>
    </xf>
    <xf numFmtId="0" fontId="9" fillId="3" borderId="33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9" fillId="3" borderId="17" xfId="1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0" fillId="3" borderId="0" xfId="0" applyFill="1" applyBorder="1"/>
    <xf numFmtId="0" fontId="0" fillId="3" borderId="17" xfId="0" applyFill="1" applyBorder="1"/>
    <xf numFmtId="0" fontId="11" fillId="3" borderId="0" xfId="0" applyFont="1" applyFill="1" applyBorder="1" applyAlignment="1">
      <alignment wrapText="1"/>
    </xf>
    <xf numFmtId="164" fontId="0" fillId="3" borderId="0" xfId="0" applyNumberFormat="1" applyFill="1" applyBorder="1"/>
    <xf numFmtId="0" fontId="9" fillId="3" borderId="39" xfId="0" applyFont="1" applyFill="1" applyBorder="1" applyAlignment="1">
      <alignment wrapText="1"/>
    </xf>
    <xf numFmtId="0" fontId="9" fillId="3" borderId="10" xfId="0" applyFont="1" applyFill="1" applyBorder="1" applyAlignment="1">
      <alignment wrapText="1"/>
    </xf>
    <xf numFmtId="43" fontId="9" fillId="3" borderId="10" xfId="1" applyFont="1" applyFill="1" applyBorder="1" applyAlignment="1">
      <alignment wrapText="1"/>
    </xf>
    <xf numFmtId="43" fontId="9" fillId="3" borderId="34" xfId="1" applyFont="1" applyFill="1" applyBorder="1" applyAlignment="1">
      <alignment wrapText="1"/>
    </xf>
    <xf numFmtId="43" fontId="9" fillId="3" borderId="0" xfId="1" applyFont="1" applyFill="1" applyAlignment="1">
      <alignment wrapText="1"/>
    </xf>
    <xf numFmtId="0" fontId="9" fillId="3" borderId="0" xfId="0" applyFont="1" applyFill="1" applyAlignment="1">
      <alignment vertical="top"/>
    </xf>
    <xf numFmtId="43" fontId="9" fillId="3" borderId="0" xfId="1" applyFont="1" applyFill="1"/>
    <xf numFmtId="43" fontId="17" fillId="3" borderId="32" xfId="1" applyFont="1" applyFill="1" applyBorder="1" applyAlignment="1">
      <alignment vertical="center"/>
    </xf>
    <xf numFmtId="43" fontId="13" fillId="0" borderId="41" xfId="1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43" fontId="10" fillId="2" borderId="23" xfId="1" applyFont="1" applyFill="1" applyBorder="1" applyAlignment="1">
      <alignment horizontal="center" vertical="center"/>
    </xf>
    <xf numFmtId="43" fontId="10" fillId="2" borderId="24" xfId="1" applyFont="1" applyFill="1" applyBorder="1" applyAlignment="1">
      <alignment horizontal="center" vertical="center"/>
    </xf>
    <xf numFmtId="43" fontId="10" fillId="2" borderId="13" xfId="1" applyFont="1" applyFill="1" applyBorder="1" applyAlignment="1">
      <alignment horizontal="center" vertical="center"/>
    </xf>
    <xf numFmtId="0" fontId="9" fillId="0" borderId="11" xfId="4" applyFont="1" applyBorder="1" applyAlignment="1">
      <alignment horizontal="left"/>
    </xf>
    <xf numFmtId="0" fontId="9" fillId="0" borderId="25" xfId="4" applyFont="1" applyBorder="1" applyAlignment="1">
      <alignment horizontal="left"/>
    </xf>
    <xf numFmtId="0" fontId="9" fillId="0" borderId="12" xfId="4" applyFont="1" applyBorder="1" applyAlignment="1">
      <alignment horizontal="left"/>
    </xf>
    <xf numFmtId="43" fontId="9" fillId="0" borderId="11" xfId="5" applyFont="1" applyBorder="1" applyAlignment="1">
      <alignment horizontal="center"/>
    </xf>
    <xf numFmtId="43" fontId="9" fillId="0" borderId="12" xfId="5" applyFont="1" applyBorder="1" applyAlignment="1">
      <alignment horizontal="center"/>
    </xf>
    <xf numFmtId="0" fontId="23" fillId="0" borderId="3" xfId="4" applyFont="1" applyBorder="1" applyAlignment="1">
      <alignment horizontal="center"/>
    </xf>
    <xf numFmtId="0" fontId="23" fillId="0" borderId="16" xfId="4" applyFont="1" applyBorder="1" applyAlignment="1">
      <alignment horizontal="center"/>
    </xf>
    <xf numFmtId="0" fontId="23" fillId="0" borderId="27" xfId="4" applyFont="1" applyBorder="1" applyAlignment="1">
      <alignment horizontal="center"/>
    </xf>
    <xf numFmtId="0" fontId="10" fillId="0" borderId="5" xfId="4" applyFont="1" applyBorder="1" applyAlignment="1">
      <alignment horizontal="left"/>
    </xf>
    <xf numFmtId="0" fontId="10" fillId="0" borderId="5" xfId="4" applyFont="1" applyBorder="1" applyAlignment="1">
      <alignment horizontal="center"/>
    </xf>
    <xf numFmtId="0" fontId="21" fillId="0" borderId="22" xfId="4" applyFont="1" applyBorder="1" applyAlignment="1">
      <alignment horizontal="center"/>
    </xf>
    <xf numFmtId="0" fontId="21" fillId="0" borderId="0" xfId="4" applyFont="1" applyBorder="1" applyAlignment="1">
      <alignment horizontal="center"/>
    </xf>
    <xf numFmtId="0" fontId="21" fillId="0" borderId="28" xfId="4" applyFont="1" applyBorder="1" applyAlignment="1">
      <alignment horizontal="center"/>
    </xf>
    <xf numFmtId="0" fontId="21" fillId="0" borderId="22" xfId="0" applyFont="1" applyBorder="1" applyAlignment="1"/>
    <xf numFmtId="0" fontId="24" fillId="0" borderId="0" xfId="0" applyFont="1" applyBorder="1" applyAlignment="1"/>
    <xf numFmtId="0" fontId="0" fillId="0" borderId="0" xfId="0" applyBorder="1" applyAlignment="1"/>
    <xf numFmtId="0" fontId="21" fillId="0" borderId="22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vertical="center"/>
    </xf>
    <xf numFmtId="0" fontId="9" fillId="0" borderId="5" xfId="4" applyFont="1" applyBorder="1" applyAlignment="1">
      <alignment horizontal="left"/>
    </xf>
    <xf numFmtId="43" fontId="9" fillId="0" borderId="5" xfId="5" applyFont="1" applyBorder="1" applyAlignment="1">
      <alignment horizontal="right"/>
    </xf>
    <xf numFmtId="0" fontId="10" fillId="0" borderId="15" xfId="4" applyFont="1" applyBorder="1" applyAlignment="1">
      <alignment horizontal="left"/>
    </xf>
    <xf numFmtId="43" fontId="10" fillId="0" borderId="5" xfId="5" applyFont="1" applyBorder="1" applyAlignment="1">
      <alignment horizontal="center"/>
    </xf>
    <xf numFmtId="43" fontId="10" fillId="0" borderId="5" xfId="5" applyFont="1" applyBorder="1" applyAlignment="1">
      <alignment horizontal="right"/>
    </xf>
    <xf numFmtId="0" fontId="10" fillId="0" borderId="11" xfId="4" applyFont="1" applyBorder="1" applyAlignment="1">
      <alignment horizontal="left"/>
    </xf>
    <xf numFmtId="0" fontId="10" fillId="0" borderId="25" xfId="4" applyFont="1" applyBorder="1" applyAlignment="1">
      <alignment horizontal="left"/>
    </xf>
    <xf numFmtId="0" fontId="10" fillId="0" borderId="12" xfId="4" applyFont="1" applyBorder="1" applyAlignment="1">
      <alignment horizontal="left"/>
    </xf>
    <xf numFmtId="0" fontId="25" fillId="0" borderId="22" xfId="4" applyFont="1" applyBorder="1" applyAlignment="1">
      <alignment horizontal="left"/>
    </xf>
    <xf numFmtId="0" fontId="25" fillId="0" borderId="0" xfId="4" applyFont="1" applyBorder="1" applyAlignment="1">
      <alignment horizontal="left"/>
    </xf>
    <xf numFmtId="0" fontId="9" fillId="0" borderId="22" xfId="4" applyFont="1" applyBorder="1" applyAlignment="1">
      <alignment horizontal="left"/>
    </xf>
    <xf numFmtId="0" fontId="9" fillId="0" borderId="0" xfId="4" applyFont="1" applyBorder="1" applyAlignment="1">
      <alignment horizontal="left"/>
    </xf>
    <xf numFmtId="0" fontId="9" fillId="0" borderId="0" xfId="4" applyFont="1" applyBorder="1" applyAlignment="1">
      <alignment horizontal="center"/>
    </xf>
    <xf numFmtId="0" fontId="25" fillId="0" borderId="0" xfId="4" applyFont="1" applyBorder="1" applyAlignment="1">
      <alignment horizontal="center"/>
    </xf>
    <xf numFmtId="0" fontId="10" fillId="0" borderId="11" xfId="4" applyFont="1" applyBorder="1" applyAlignment="1">
      <alignment horizontal="left" vertical="top"/>
    </xf>
    <xf numFmtId="0" fontId="10" fillId="0" borderId="25" xfId="4" applyFont="1" applyBorder="1" applyAlignment="1">
      <alignment horizontal="left" vertical="top"/>
    </xf>
    <xf numFmtId="0" fontId="10" fillId="0" borderId="12" xfId="4" applyFont="1" applyBorder="1" applyAlignment="1">
      <alignment horizontal="left" vertical="top"/>
    </xf>
    <xf numFmtId="43" fontId="10" fillId="0" borderId="11" xfId="5" applyFont="1" applyBorder="1" applyAlignment="1">
      <alignment horizontal="center"/>
    </xf>
    <xf numFmtId="43" fontId="10" fillId="0" borderId="12" xfId="5" applyFont="1" applyBorder="1" applyAlignment="1">
      <alignment horizontal="center"/>
    </xf>
    <xf numFmtId="43" fontId="9" fillId="0" borderId="5" xfId="5" applyFont="1" applyBorder="1" applyAlignment="1">
      <alignment horizontal="center"/>
    </xf>
    <xf numFmtId="0" fontId="10" fillId="0" borderId="21" xfId="4" applyFont="1" applyBorder="1" applyAlignment="1">
      <alignment horizontal="left"/>
    </xf>
    <xf numFmtId="43" fontId="10" fillId="0" borderId="21" xfId="5" applyFont="1" applyBorder="1" applyAlignment="1">
      <alignment horizontal="center"/>
    </xf>
    <xf numFmtId="0" fontId="21" fillId="3" borderId="30" xfId="0" applyFont="1" applyFill="1" applyBorder="1" applyAlignment="1">
      <alignment horizontal="left" wrapText="1"/>
    </xf>
    <xf numFmtId="0" fontId="21" fillId="3" borderId="31" xfId="0" applyFont="1" applyFill="1" applyBorder="1" applyAlignment="1">
      <alignment horizontal="left" wrapText="1"/>
    </xf>
    <xf numFmtId="43" fontId="11" fillId="3" borderId="0" xfId="1" applyFont="1" applyFill="1" applyBorder="1" applyAlignment="1">
      <alignment horizontal="left" vertical="center"/>
    </xf>
    <xf numFmtId="43" fontId="11" fillId="3" borderId="17" xfId="1" applyFont="1" applyFill="1" applyBorder="1" applyAlignment="1">
      <alignment horizontal="left" vertical="center"/>
    </xf>
    <xf numFmtId="43" fontId="10" fillId="3" borderId="11" xfId="1" applyFont="1" applyFill="1" applyBorder="1" applyAlignment="1">
      <alignment horizontal="center" wrapText="1"/>
    </xf>
    <xf numFmtId="43" fontId="10" fillId="3" borderId="12" xfId="1" applyFont="1" applyFill="1" applyBorder="1" applyAlignment="1">
      <alignment horizontal="center" wrapText="1"/>
    </xf>
    <xf numFmtId="0" fontId="10" fillId="3" borderId="35" xfId="0" applyFont="1" applyFill="1" applyBorder="1" applyAlignment="1">
      <alignment horizontal="center" vertical="top" wrapText="1"/>
    </xf>
    <xf numFmtId="0" fontId="10" fillId="3" borderId="37" xfId="0" applyFont="1" applyFill="1" applyBorder="1" applyAlignment="1">
      <alignment horizontal="center" vertical="top" wrapText="1"/>
    </xf>
    <xf numFmtId="0" fontId="21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 vertical="center"/>
    </xf>
    <xf numFmtId="43" fontId="11" fillId="0" borderId="0" xfId="1" applyFont="1" applyBorder="1" applyAlignment="1">
      <alignment horizontal="left" vertical="center"/>
    </xf>
    <xf numFmtId="43" fontId="11" fillId="0" borderId="17" xfId="1" applyFont="1" applyBorder="1" applyAlignment="1">
      <alignment horizontal="left" vertical="center"/>
    </xf>
    <xf numFmtId="0" fontId="21" fillId="0" borderId="30" xfId="0" applyFont="1" applyBorder="1" applyAlignment="1">
      <alignment horizontal="left"/>
    </xf>
    <xf numFmtId="0" fontId="24" fillId="0" borderId="31" xfId="0" applyFont="1" applyBorder="1" applyAlignment="1">
      <alignment horizontal="left"/>
    </xf>
    <xf numFmtId="43" fontId="17" fillId="0" borderId="10" xfId="1" applyFont="1" applyBorder="1" applyAlignment="1">
      <alignment horizontal="left" vertical="center"/>
    </xf>
    <xf numFmtId="43" fontId="17" fillId="0" borderId="34" xfId="1" applyFont="1" applyBorder="1" applyAlignment="1">
      <alignment horizontal="left" vertical="center"/>
    </xf>
    <xf numFmtId="43" fontId="17" fillId="0" borderId="10" xfId="1" applyFont="1" applyBorder="1" applyAlignment="1">
      <alignment horizontal="center" vertical="center"/>
    </xf>
    <xf numFmtId="43" fontId="17" fillId="0" borderId="34" xfId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</cellXfs>
  <cellStyles count="6">
    <cellStyle name="Comma" xfId="1" builtinId="3"/>
    <cellStyle name="Comma 2" xfId="2"/>
    <cellStyle name="Comma 3" xfId="5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0"/>
  <sheetViews>
    <sheetView zoomScaleSheetLayoutView="100" workbookViewId="0">
      <selection activeCell="E11" sqref="E11"/>
    </sheetView>
  </sheetViews>
  <sheetFormatPr defaultRowHeight="12.75" x14ac:dyDescent="0.2"/>
  <cols>
    <col min="1" max="1" width="5.28515625" customWidth="1"/>
    <col min="2" max="2" width="32.85546875" style="3" customWidth="1"/>
    <col min="3" max="3" width="6.7109375" style="5" customWidth="1"/>
    <col min="4" max="4" width="11" style="26" customWidth="1"/>
    <col min="5" max="5" width="11.7109375" style="26" customWidth="1"/>
    <col min="6" max="6" width="10.28515625" style="26" customWidth="1"/>
    <col min="7" max="7" width="10.85546875" style="26" customWidth="1"/>
    <col min="8" max="8" width="14.28515625" style="26" customWidth="1"/>
    <col min="9" max="9" width="15.7109375" style="26" customWidth="1"/>
    <col min="10" max="10" width="11.28515625" style="10" bestFit="1" customWidth="1"/>
  </cols>
  <sheetData>
    <row r="2" spans="1:10" ht="18.75" x14ac:dyDescent="0.4">
      <c r="A2" s="1" t="s">
        <v>24</v>
      </c>
    </row>
    <row r="3" spans="1:10" ht="18.75" x14ac:dyDescent="0.4">
      <c r="A3" s="1" t="s">
        <v>23</v>
      </c>
      <c r="C3" s="5" t="s">
        <v>26</v>
      </c>
      <c r="E3" s="27" t="s">
        <v>30</v>
      </c>
      <c r="H3" s="27" t="s">
        <v>27</v>
      </c>
      <c r="I3" s="43"/>
    </row>
    <row r="4" spans="1:10" ht="15" thickBot="1" x14ac:dyDescent="0.35">
      <c r="A4" s="2" t="s">
        <v>25</v>
      </c>
      <c r="C4" s="6"/>
      <c r="D4" s="27"/>
      <c r="E4" s="27"/>
      <c r="F4" s="27"/>
      <c r="G4" s="27"/>
      <c r="H4" s="27" t="s">
        <v>28</v>
      </c>
      <c r="I4" s="44"/>
    </row>
    <row r="5" spans="1:10" s="8" customFormat="1" x14ac:dyDescent="0.2">
      <c r="A5" s="21"/>
      <c r="B5" s="22"/>
      <c r="C5" s="239" t="s">
        <v>2</v>
      </c>
      <c r="D5" s="242" t="s">
        <v>10</v>
      </c>
      <c r="E5" s="243"/>
      <c r="F5" s="243"/>
      <c r="G5" s="244"/>
      <c r="H5" s="28"/>
      <c r="I5" s="29" t="s">
        <v>3</v>
      </c>
      <c r="J5" s="11"/>
    </row>
    <row r="6" spans="1:10" s="8" customFormat="1" ht="13.5" x14ac:dyDescent="0.25">
      <c r="A6" s="23" t="s">
        <v>0</v>
      </c>
      <c r="B6" s="9" t="s">
        <v>1</v>
      </c>
      <c r="C6" s="240"/>
      <c r="D6" s="30" t="s">
        <v>5</v>
      </c>
      <c r="E6" s="31" t="s">
        <v>6</v>
      </c>
      <c r="F6" s="32" t="s">
        <v>7</v>
      </c>
      <c r="G6" s="31" t="s">
        <v>8</v>
      </c>
      <c r="H6" s="33" t="s">
        <v>9</v>
      </c>
      <c r="I6" s="34" t="s">
        <v>4</v>
      </c>
      <c r="J6" s="11"/>
    </row>
    <row r="7" spans="1:10" s="8" customFormat="1" ht="13.5" thickBot="1" x14ac:dyDescent="0.25">
      <c r="A7" s="24"/>
      <c r="B7" s="25"/>
      <c r="C7" s="241"/>
      <c r="D7" s="35"/>
      <c r="E7" s="36"/>
      <c r="F7" s="37"/>
      <c r="G7" s="36"/>
      <c r="H7" s="38" t="s">
        <v>4</v>
      </c>
      <c r="I7" s="39"/>
      <c r="J7" s="11"/>
    </row>
    <row r="8" spans="1:10" ht="15" customHeight="1" x14ac:dyDescent="0.2">
      <c r="A8" s="14"/>
      <c r="B8" s="14"/>
      <c r="C8" s="7"/>
      <c r="D8" s="40"/>
      <c r="E8" s="40"/>
      <c r="F8" s="40"/>
      <c r="G8" s="40"/>
      <c r="H8" s="40"/>
      <c r="I8" s="40"/>
      <c r="J8" s="15"/>
    </row>
    <row r="9" spans="1:10" ht="15" customHeight="1" x14ac:dyDescent="0.2">
      <c r="A9" s="14"/>
      <c r="B9" s="14"/>
      <c r="C9" s="7"/>
      <c r="D9" s="40"/>
      <c r="E9" s="40"/>
      <c r="F9" s="40"/>
      <c r="G9" s="40"/>
      <c r="H9" s="40"/>
      <c r="I9" s="40"/>
      <c r="J9" s="15"/>
    </row>
    <row r="10" spans="1:10" ht="15" customHeight="1" x14ac:dyDescent="0.2">
      <c r="A10" s="14"/>
      <c r="B10" s="14"/>
      <c r="C10" s="7"/>
      <c r="D10" s="40"/>
      <c r="E10" s="40"/>
      <c r="F10" s="40"/>
      <c r="G10" s="40"/>
      <c r="H10" s="40"/>
      <c r="I10" s="40"/>
      <c r="J10" s="15"/>
    </row>
    <row r="11" spans="1:10" ht="15" customHeight="1" x14ac:dyDescent="0.2">
      <c r="A11" s="14"/>
      <c r="B11" s="14"/>
      <c r="C11" s="7"/>
      <c r="D11" s="40"/>
      <c r="E11" s="40"/>
      <c r="F11" s="40"/>
      <c r="G11" s="40"/>
      <c r="H11" s="40"/>
      <c r="I11" s="40"/>
      <c r="J11" s="15"/>
    </row>
    <row r="12" spans="1:10" ht="15" customHeight="1" x14ac:dyDescent="0.2">
      <c r="A12" s="14"/>
      <c r="B12" s="14"/>
      <c r="C12" s="7"/>
      <c r="D12" s="40"/>
      <c r="E12" s="40"/>
      <c r="F12" s="40"/>
      <c r="G12" s="40"/>
      <c r="H12" s="40"/>
      <c r="I12" s="40"/>
      <c r="J12" s="15"/>
    </row>
    <row r="13" spans="1:10" ht="15" customHeight="1" x14ac:dyDescent="0.2">
      <c r="A13" s="14"/>
      <c r="B13" s="14"/>
      <c r="C13" s="7"/>
      <c r="D13" s="40"/>
      <c r="E13" s="40"/>
      <c r="F13" s="40"/>
      <c r="G13" s="40"/>
      <c r="H13" s="40"/>
      <c r="I13" s="40"/>
      <c r="J13" s="15"/>
    </row>
    <row r="14" spans="1:10" ht="15" customHeight="1" x14ac:dyDescent="0.2">
      <c r="A14" s="14"/>
      <c r="B14" s="14"/>
      <c r="C14" s="7"/>
      <c r="D14" s="40"/>
      <c r="E14" s="40"/>
      <c r="F14" s="40"/>
      <c r="G14" s="40"/>
      <c r="H14" s="40"/>
      <c r="I14" s="40"/>
      <c r="J14" s="15"/>
    </row>
    <row r="15" spans="1:10" ht="15" customHeight="1" x14ac:dyDescent="0.2">
      <c r="A15" s="14"/>
      <c r="B15" s="14"/>
      <c r="C15" s="7"/>
      <c r="D15" s="40"/>
      <c r="E15" s="40"/>
      <c r="F15" s="40"/>
      <c r="G15" s="40"/>
      <c r="H15" s="40"/>
      <c r="I15" s="40"/>
      <c r="J15" s="15"/>
    </row>
    <row r="16" spans="1:10" ht="15" customHeight="1" x14ac:dyDescent="0.2">
      <c r="A16" s="14"/>
      <c r="B16" s="14"/>
      <c r="C16" s="7"/>
      <c r="D16" s="40"/>
      <c r="E16" s="40"/>
      <c r="F16" s="40"/>
      <c r="G16" s="40"/>
      <c r="H16" s="40"/>
      <c r="I16" s="40"/>
      <c r="J16" s="15"/>
    </row>
    <row r="17" spans="1:10" ht="15" customHeight="1" x14ac:dyDescent="0.2">
      <c r="A17" s="14"/>
      <c r="B17" s="14"/>
      <c r="C17" s="7"/>
      <c r="D17" s="40"/>
      <c r="E17" s="40"/>
      <c r="F17" s="40"/>
      <c r="G17" s="40"/>
      <c r="H17" s="40"/>
      <c r="I17" s="40"/>
      <c r="J17" s="15"/>
    </row>
    <row r="18" spans="1:10" ht="15" customHeight="1" x14ac:dyDescent="0.2">
      <c r="A18" s="14"/>
      <c r="B18" s="14"/>
      <c r="C18" s="7"/>
      <c r="D18" s="40"/>
      <c r="E18" s="40"/>
      <c r="F18" s="40"/>
      <c r="G18" s="40"/>
      <c r="H18" s="40"/>
      <c r="I18" s="40"/>
      <c r="J18" s="15"/>
    </row>
    <row r="19" spans="1:10" ht="15" customHeight="1" x14ac:dyDescent="0.2">
      <c r="A19" s="14"/>
      <c r="B19" s="14"/>
      <c r="C19" s="7"/>
      <c r="D19" s="40"/>
      <c r="E19" s="40"/>
      <c r="F19" s="40"/>
      <c r="G19" s="40"/>
      <c r="H19" s="40"/>
      <c r="I19" s="40"/>
      <c r="J19" s="15"/>
    </row>
    <row r="20" spans="1:10" ht="15" customHeight="1" x14ac:dyDescent="0.2">
      <c r="A20" s="14"/>
      <c r="B20" s="14"/>
      <c r="C20" s="7"/>
      <c r="D20" s="40"/>
      <c r="E20" s="40"/>
      <c r="F20" s="40"/>
      <c r="G20" s="40"/>
      <c r="H20" s="40"/>
      <c r="I20" s="40"/>
      <c r="J20" s="15"/>
    </row>
    <row r="21" spans="1:10" ht="15" customHeight="1" x14ac:dyDescent="0.2">
      <c r="A21" s="14"/>
      <c r="B21" s="14"/>
      <c r="C21" s="7"/>
      <c r="D21" s="40"/>
      <c r="E21" s="40"/>
      <c r="F21" s="40"/>
      <c r="G21" s="40"/>
      <c r="H21" s="40"/>
      <c r="I21" s="40"/>
      <c r="J21" s="15"/>
    </row>
    <row r="22" spans="1:10" ht="15" customHeight="1" x14ac:dyDescent="0.2">
      <c r="A22" s="14"/>
      <c r="B22" s="14"/>
      <c r="C22" s="7"/>
      <c r="D22" s="40"/>
      <c r="E22" s="40"/>
      <c r="F22" s="40"/>
      <c r="G22" s="40"/>
      <c r="H22" s="40"/>
      <c r="I22" s="40"/>
      <c r="J22" s="15"/>
    </row>
    <row r="23" spans="1:10" ht="15" customHeight="1" x14ac:dyDescent="0.25">
      <c r="A23" s="16"/>
      <c r="B23" s="14"/>
      <c r="C23" s="7"/>
      <c r="D23" s="40"/>
      <c r="E23" s="40"/>
      <c r="F23" s="40"/>
      <c r="G23" s="40"/>
      <c r="H23" s="40"/>
      <c r="I23" s="40"/>
      <c r="J23" s="15"/>
    </row>
    <row r="24" spans="1:10" ht="15" customHeight="1" x14ac:dyDescent="0.25">
      <c r="A24" s="16"/>
      <c r="B24" s="14"/>
      <c r="C24" s="7"/>
      <c r="D24" s="40"/>
      <c r="E24" s="40"/>
      <c r="F24" s="40"/>
      <c r="G24" s="40"/>
      <c r="H24" s="40"/>
      <c r="I24" s="40"/>
      <c r="J24" s="15"/>
    </row>
    <row r="25" spans="1:10" ht="15" customHeight="1" x14ac:dyDescent="0.25">
      <c r="A25" s="16"/>
      <c r="B25" s="14"/>
      <c r="C25" s="7"/>
      <c r="D25" s="40"/>
      <c r="E25" s="40"/>
      <c r="F25" s="40"/>
      <c r="G25" s="40"/>
      <c r="H25" s="40"/>
      <c r="I25" s="40"/>
      <c r="J25" s="15"/>
    </row>
    <row r="26" spans="1:10" ht="15" customHeight="1" x14ac:dyDescent="0.25">
      <c r="A26" s="17"/>
      <c r="B26" s="14"/>
      <c r="C26" s="7"/>
      <c r="D26" s="40"/>
      <c r="E26" s="40"/>
      <c r="F26" s="40"/>
      <c r="G26" s="40"/>
      <c r="H26" s="40"/>
      <c r="I26" s="40"/>
      <c r="J26" s="15"/>
    </row>
    <row r="27" spans="1:10" ht="15" customHeight="1" x14ac:dyDescent="0.25">
      <c r="A27" s="16"/>
      <c r="B27" s="14"/>
      <c r="C27" s="7"/>
      <c r="D27" s="40"/>
      <c r="E27" s="40"/>
      <c r="F27" s="40"/>
      <c r="G27" s="40"/>
      <c r="H27" s="40"/>
      <c r="I27" s="40"/>
      <c r="J27" s="15"/>
    </row>
    <row r="28" spans="1:10" ht="15" customHeight="1" x14ac:dyDescent="0.25">
      <c r="A28" s="16"/>
      <c r="B28" s="14"/>
      <c r="C28" s="7"/>
      <c r="D28" s="40"/>
      <c r="E28" s="40"/>
      <c r="F28" s="40"/>
      <c r="G28" s="40"/>
      <c r="H28" s="40"/>
      <c r="I28" s="40"/>
      <c r="J28" s="15"/>
    </row>
    <row r="29" spans="1:10" ht="15" customHeight="1" x14ac:dyDescent="0.25">
      <c r="A29" s="16"/>
      <c r="B29" s="14"/>
      <c r="C29" s="7"/>
      <c r="D29" s="40"/>
      <c r="E29" s="40"/>
      <c r="F29" s="40"/>
      <c r="G29" s="40"/>
      <c r="H29" s="40"/>
      <c r="I29" s="40"/>
      <c r="J29" s="15"/>
    </row>
    <row r="30" spans="1:10" ht="15" customHeight="1" x14ac:dyDescent="0.25">
      <c r="A30" s="16"/>
      <c r="B30" s="14"/>
      <c r="C30" s="7"/>
      <c r="D30" s="40"/>
      <c r="E30" s="40"/>
      <c r="F30" s="40"/>
      <c r="G30" s="40"/>
      <c r="H30" s="40"/>
      <c r="I30" s="40"/>
      <c r="J30" s="15"/>
    </row>
    <row r="31" spans="1:10" ht="15" customHeight="1" x14ac:dyDescent="0.25">
      <c r="A31" s="16"/>
      <c r="B31" s="14"/>
      <c r="C31" s="7"/>
      <c r="D31" s="40"/>
      <c r="E31" s="40"/>
      <c r="F31" s="40"/>
      <c r="G31" s="40"/>
      <c r="H31" s="40"/>
      <c r="I31" s="40"/>
      <c r="J31" s="15"/>
    </row>
    <row r="32" spans="1:10" ht="15" customHeight="1" x14ac:dyDescent="0.25">
      <c r="A32" s="16"/>
      <c r="B32" s="14"/>
      <c r="C32" s="7"/>
      <c r="D32" s="40"/>
      <c r="E32" s="40"/>
      <c r="F32" s="40"/>
      <c r="G32" s="40"/>
      <c r="H32" s="40"/>
      <c r="I32" s="40"/>
      <c r="J32" s="15"/>
    </row>
    <row r="33" spans="1:10" ht="15" customHeight="1" x14ac:dyDescent="0.25">
      <c r="A33" s="16"/>
      <c r="B33" s="14"/>
      <c r="C33" s="7"/>
      <c r="D33" s="40"/>
      <c r="E33" s="40"/>
      <c r="F33" s="40"/>
      <c r="G33" s="40"/>
      <c r="H33" s="40"/>
      <c r="I33" s="40"/>
      <c r="J33" s="15"/>
    </row>
    <row r="34" spans="1:10" ht="15" customHeight="1" x14ac:dyDescent="0.25">
      <c r="A34" s="16"/>
      <c r="B34" s="14"/>
      <c r="C34" s="7"/>
      <c r="D34" s="40"/>
      <c r="E34" s="40"/>
      <c r="F34" s="40"/>
      <c r="G34" s="40"/>
      <c r="H34" s="40"/>
      <c r="I34" s="40"/>
      <c r="J34" s="15"/>
    </row>
    <row r="35" spans="1:10" ht="15" customHeight="1" x14ac:dyDescent="0.25">
      <c r="A35" s="16"/>
      <c r="B35" s="14"/>
      <c r="C35" s="7"/>
      <c r="D35" s="40"/>
      <c r="E35" s="40"/>
      <c r="F35" s="40"/>
      <c r="G35" s="40"/>
      <c r="H35" s="40"/>
      <c r="I35" s="40"/>
      <c r="J35" s="15"/>
    </row>
    <row r="36" spans="1:10" ht="15" customHeight="1" x14ac:dyDescent="0.25">
      <c r="A36" s="16"/>
      <c r="B36" s="14"/>
      <c r="C36" s="7"/>
      <c r="D36" s="40"/>
      <c r="E36" s="40"/>
      <c r="F36" s="40"/>
      <c r="G36" s="40"/>
      <c r="H36" s="40"/>
      <c r="I36" s="40"/>
      <c r="J36" s="15"/>
    </row>
    <row r="37" spans="1:10" ht="15" customHeight="1" x14ac:dyDescent="0.25">
      <c r="A37" s="16"/>
      <c r="B37" s="14"/>
      <c r="C37" s="7"/>
      <c r="D37" s="40"/>
      <c r="E37" s="40"/>
      <c r="F37" s="40"/>
      <c r="G37" s="40"/>
      <c r="H37" s="40"/>
      <c r="I37" s="40"/>
      <c r="J37" s="15"/>
    </row>
    <row r="38" spans="1:10" ht="15" customHeight="1" x14ac:dyDescent="0.25">
      <c r="A38" s="16"/>
      <c r="B38" s="14"/>
      <c r="C38" s="7"/>
      <c r="D38" s="40"/>
      <c r="E38" s="40"/>
      <c r="F38" s="40"/>
      <c r="G38" s="40"/>
      <c r="H38" s="40"/>
      <c r="I38" s="40"/>
      <c r="J38" s="15"/>
    </row>
    <row r="39" spans="1:10" ht="15" customHeight="1" x14ac:dyDescent="0.25">
      <c r="A39" s="16"/>
      <c r="B39" s="4"/>
      <c r="C39" s="7"/>
      <c r="D39" s="40"/>
      <c r="E39" s="40"/>
      <c r="F39" s="40"/>
      <c r="G39" s="40"/>
      <c r="H39" s="40"/>
      <c r="I39" s="41"/>
      <c r="J39" s="15"/>
    </row>
    <row r="40" spans="1:10" ht="15" customHeight="1" x14ac:dyDescent="0.25">
      <c r="A40" s="16"/>
      <c r="B40" s="14"/>
      <c r="C40" s="7"/>
      <c r="D40" s="40"/>
      <c r="E40" s="40"/>
      <c r="F40" s="40"/>
      <c r="G40" s="40"/>
      <c r="H40" s="40"/>
      <c r="I40" s="40"/>
      <c r="J40" s="15"/>
    </row>
    <row r="41" spans="1:10" ht="15" customHeight="1" x14ac:dyDescent="0.2">
      <c r="A41" s="18"/>
      <c r="B41" s="19"/>
      <c r="C41" s="20"/>
      <c r="D41" s="42"/>
      <c r="E41" s="42"/>
      <c r="F41" s="42"/>
      <c r="G41" s="42"/>
      <c r="H41" s="42"/>
      <c r="I41" s="42"/>
      <c r="J41" s="15"/>
    </row>
    <row r="42" spans="1:10" ht="15" customHeight="1" x14ac:dyDescent="0.2">
      <c r="A42" s="18"/>
      <c r="B42" s="19"/>
      <c r="C42" s="20"/>
      <c r="D42" s="42"/>
      <c r="E42" s="42"/>
      <c r="F42" s="42"/>
      <c r="G42" s="42"/>
      <c r="H42" s="42"/>
      <c r="I42" s="42"/>
      <c r="J42" s="15"/>
    </row>
    <row r="43" spans="1:10" ht="15" customHeight="1" x14ac:dyDescent="0.2">
      <c r="A43" s="18"/>
      <c r="B43" s="19"/>
      <c r="C43" s="20"/>
      <c r="D43" s="42"/>
      <c r="E43" s="42"/>
      <c r="F43" s="42"/>
      <c r="G43" s="42"/>
      <c r="H43" s="42"/>
      <c r="I43" s="42"/>
      <c r="J43" s="15"/>
    </row>
    <row r="44" spans="1:10" ht="15" customHeight="1" x14ac:dyDescent="0.2">
      <c r="A44" s="18"/>
      <c r="B44" s="19"/>
      <c r="C44" s="20"/>
      <c r="D44" s="42"/>
      <c r="E44" s="42"/>
      <c r="F44" s="42"/>
      <c r="G44" s="42"/>
      <c r="H44" s="42"/>
      <c r="I44" s="42"/>
      <c r="J44" s="15"/>
    </row>
    <row r="45" spans="1:10" ht="15" customHeight="1" x14ac:dyDescent="0.2">
      <c r="A45" s="18"/>
      <c r="B45" s="19"/>
      <c r="C45" s="20"/>
      <c r="D45" s="42"/>
      <c r="E45" s="42"/>
      <c r="F45" s="42"/>
      <c r="G45" s="42"/>
      <c r="H45" s="42"/>
      <c r="I45" s="42"/>
      <c r="J45" s="15"/>
    </row>
    <row r="46" spans="1:10" ht="15" customHeight="1" x14ac:dyDescent="0.2">
      <c r="A46" s="18"/>
      <c r="B46" s="19"/>
      <c r="C46" s="20"/>
      <c r="D46" s="42"/>
      <c r="E46" s="42"/>
      <c r="F46" s="42"/>
      <c r="G46" s="42"/>
      <c r="H46" s="42"/>
      <c r="I46" s="42"/>
      <c r="J46" s="15"/>
    </row>
    <row r="47" spans="1:10" ht="15" customHeight="1" x14ac:dyDescent="0.2">
      <c r="A47" s="18"/>
      <c r="B47" s="19"/>
      <c r="C47" s="20"/>
      <c r="D47" s="42"/>
      <c r="E47" s="42"/>
      <c r="F47" s="42"/>
      <c r="G47" s="42"/>
      <c r="H47" s="42"/>
      <c r="I47" s="42"/>
      <c r="J47" s="15"/>
    </row>
    <row r="48" spans="1:10" ht="15" customHeight="1" x14ac:dyDescent="0.2">
      <c r="A48" s="18"/>
      <c r="B48" s="19"/>
      <c r="C48" s="20"/>
      <c r="D48" s="42"/>
      <c r="E48" s="42"/>
      <c r="F48" s="42"/>
      <c r="G48" s="42"/>
      <c r="H48" s="42"/>
      <c r="I48" s="42"/>
      <c r="J48" s="15"/>
    </row>
    <row r="49" spans="1:10" ht="15" customHeight="1" x14ac:dyDescent="0.2">
      <c r="A49" s="18"/>
      <c r="B49" s="19"/>
      <c r="C49" s="20"/>
      <c r="D49" s="42"/>
      <c r="E49" s="42"/>
      <c r="F49" s="42"/>
      <c r="G49" s="42"/>
      <c r="H49" s="42"/>
      <c r="I49" s="42"/>
      <c r="J49" s="15"/>
    </row>
    <row r="50" spans="1:10" ht="15" customHeight="1" x14ac:dyDescent="0.2"/>
    <row r="51" spans="1:10" ht="15" customHeight="1" x14ac:dyDescent="0.2"/>
    <row r="52" spans="1:10" ht="15" customHeight="1" x14ac:dyDescent="0.2"/>
    <row r="53" spans="1:10" ht="15" customHeight="1" x14ac:dyDescent="0.2"/>
    <row r="54" spans="1:10" ht="15" customHeight="1" x14ac:dyDescent="0.2"/>
    <row r="55" spans="1:10" ht="15" customHeight="1" x14ac:dyDescent="0.2"/>
    <row r="56" spans="1:10" ht="15" customHeight="1" x14ac:dyDescent="0.2"/>
    <row r="57" spans="1:10" ht="15" customHeight="1" x14ac:dyDescent="0.2"/>
    <row r="58" spans="1:10" ht="15" customHeight="1" x14ac:dyDescent="0.2"/>
    <row r="59" spans="1:10" ht="15" customHeight="1" x14ac:dyDescent="0.2"/>
    <row r="60" spans="1:10" ht="15" customHeight="1" x14ac:dyDescent="0.2"/>
    <row r="61" spans="1:10" ht="15" customHeight="1" x14ac:dyDescent="0.2"/>
    <row r="62" spans="1:10" ht="15" customHeight="1" x14ac:dyDescent="0.2"/>
    <row r="63" spans="1:10" ht="15" customHeight="1" x14ac:dyDescent="0.2"/>
    <row r="64" spans="1:10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">
    <mergeCell ref="C5:C7"/>
    <mergeCell ref="D5:G5"/>
  </mergeCells>
  <phoneticPr fontId="0" type="noConversion"/>
  <pageMargins left="0.67" right="0.17" top="0.17" bottom="0.18" header="0.17" footer="0.19"/>
  <pageSetup paperSize="9" scale="89" orientation="portrait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view="pageBreakPreview" topLeftCell="A5" zoomScaleSheetLayoutView="100" workbookViewId="0">
      <selection activeCell="A5" sqref="A5:F5"/>
    </sheetView>
  </sheetViews>
  <sheetFormatPr defaultColWidth="9.140625" defaultRowHeight="17.25" x14ac:dyDescent="0.3"/>
  <cols>
    <col min="1" max="1" width="8.85546875" style="13" customWidth="1"/>
    <col min="2" max="4" width="9.140625" style="13"/>
    <col min="5" max="5" width="11.140625" style="13" customWidth="1"/>
    <col min="6" max="6" width="17.7109375" style="13" customWidth="1"/>
    <col min="7" max="7" width="4.28515625" style="13" customWidth="1"/>
    <col min="8" max="8" width="12.7109375" style="13" customWidth="1"/>
    <col min="9" max="9" width="14" style="13" customWidth="1"/>
    <col min="10" max="10" width="38.140625" style="13" customWidth="1"/>
    <col min="11" max="11" width="9.140625" style="13"/>
    <col min="12" max="12" width="15" style="13" customWidth="1"/>
    <col min="13" max="16384" width="9.140625" style="13"/>
  </cols>
  <sheetData>
    <row r="1" spans="1:11" s="12" customFormat="1" ht="21" customHeight="1" x14ac:dyDescent="0.3">
      <c r="A1" s="250" t="s">
        <v>41</v>
      </c>
      <c r="B1" s="251"/>
      <c r="C1" s="251"/>
      <c r="D1" s="251"/>
      <c r="E1" s="251"/>
      <c r="F1" s="251"/>
      <c r="G1" s="251"/>
      <c r="H1" s="251"/>
      <c r="I1" s="251"/>
      <c r="J1" s="252"/>
      <c r="K1" s="60"/>
    </row>
    <row r="2" spans="1:11" s="12" customFormat="1" ht="21" customHeight="1" x14ac:dyDescent="0.3">
      <c r="A2" s="255" t="s">
        <v>42</v>
      </c>
      <c r="B2" s="256"/>
      <c r="C2" s="256"/>
      <c r="D2" s="256"/>
      <c r="E2" s="256"/>
      <c r="F2" s="256"/>
      <c r="G2" s="256"/>
      <c r="H2" s="256"/>
      <c r="I2" s="256"/>
      <c r="J2" s="257"/>
      <c r="K2" s="60"/>
    </row>
    <row r="3" spans="1:11" s="12" customFormat="1" ht="21" customHeight="1" x14ac:dyDescent="0.3">
      <c r="A3" s="255" t="s">
        <v>84</v>
      </c>
      <c r="B3" s="256"/>
      <c r="C3" s="256"/>
      <c r="D3" s="256"/>
      <c r="E3" s="256"/>
      <c r="F3" s="256"/>
      <c r="G3" s="256"/>
      <c r="H3" s="256"/>
      <c r="I3" s="256"/>
      <c r="J3" s="257"/>
      <c r="K3" s="60"/>
    </row>
    <row r="4" spans="1:11" s="12" customFormat="1" ht="12.75" customHeight="1" x14ac:dyDescent="0.3">
      <c r="A4" s="95"/>
      <c r="B4" s="96"/>
      <c r="C4" s="96"/>
      <c r="D4" s="96"/>
      <c r="E4" s="96"/>
      <c r="F4" s="96"/>
      <c r="G4" s="96"/>
      <c r="H4" s="96"/>
      <c r="I4" s="96"/>
      <c r="J4" s="97"/>
      <c r="K4" s="60"/>
    </row>
    <row r="5" spans="1:11" s="12" customFormat="1" ht="18.75" customHeight="1" x14ac:dyDescent="0.3">
      <c r="A5" s="258" t="s">
        <v>109</v>
      </c>
      <c r="B5" s="259"/>
      <c r="C5" s="260"/>
      <c r="D5" s="260"/>
      <c r="E5" s="260"/>
      <c r="F5" s="260"/>
      <c r="G5" s="107" t="s">
        <v>99</v>
      </c>
      <c r="H5" s="108"/>
      <c r="I5" s="108"/>
      <c r="J5" s="112"/>
      <c r="K5" s="61"/>
    </row>
    <row r="6" spans="1:11" s="12" customFormat="1" ht="18.75" customHeight="1" x14ac:dyDescent="0.3">
      <c r="A6" s="109" t="s">
        <v>98</v>
      </c>
      <c r="B6" s="110"/>
      <c r="C6" s="107"/>
      <c r="D6" s="108"/>
      <c r="E6" s="108"/>
      <c r="F6" s="108"/>
      <c r="G6" s="262" t="s">
        <v>96</v>
      </c>
      <c r="H6" s="262"/>
      <c r="I6" s="262"/>
      <c r="J6" s="113"/>
      <c r="K6" s="62"/>
    </row>
    <row r="7" spans="1:11" s="12" customFormat="1" ht="18.75" customHeight="1" x14ac:dyDescent="0.3">
      <c r="A7" s="261" t="s">
        <v>100</v>
      </c>
      <c r="B7" s="262"/>
      <c r="C7" s="262"/>
      <c r="D7" s="262"/>
      <c r="E7" s="262"/>
      <c r="F7" s="108"/>
      <c r="G7" s="263" t="s">
        <v>101</v>
      </c>
      <c r="H7" s="263"/>
      <c r="I7" s="263"/>
      <c r="J7" s="113"/>
      <c r="K7" s="62"/>
    </row>
    <row r="8" spans="1:11" s="12" customFormat="1" ht="14.1" customHeight="1" x14ac:dyDescent="0.3">
      <c r="A8" s="83"/>
      <c r="B8" s="84"/>
      <c r="C8" s="84"/>
      <c r="D8" s="84"/>
      <c r="E8" s="84"/>
      <c r="F8" s="111"/>
      <c r="G8" s="111"/>
      <c r="H8" s="111"/>
      <c r="I8" s="111"/>
      <c r="J8" s="114"/>
      <c r="K8" s="63"/>
    </row>
    <row r="9" spans="1:11" s="123" customFormat="1" ht="18" customHeight="1" x14ac:dyDescent="0.3">
      <c r="A9" s="253"/>
      <c r="B9" s="253"/>
      <c r="C9" s="253"/>
      <c r="D9" s="253"/>
      <c r="E9" s="253"/>
      <c r="F9" s="254" t="s">
        <v>14</v>
      </c>
      <c r="G9" s="254"/>
      <c r="H9" s="254" t="s">
        <v>15</v>
      </c>
      <c r="I9" s="254"/>
      <c r="J9" s="121" t="s">
        <v>16</v>
      </c>
      <c r="K9" s="122"/>
    </row>
    <row r="10" spans="1:11" s="12" customFormat="1" ht="18" customHeight="1" x14ac:dyDescent="0.3">
      <c r="A10" s="264" t="s">
        <v>17</v>
      </c>
      <c r="B10" s="264"/>
      <c r="C10" s="264"/>
      <c r="D10" s="264"/>
      <c r="E10" s="264"/>
      <c r="F10" s="265">
        <v>0</v>
      </c>
      <c r="G10" s="265"/>
      <c r="H10" s="265">
        <f>'Summary of BQ'!E13</f>
        <v>516573.88</v>
      </c>
      <c r="I10" s="265"/>
      <c r="J10" s="98">
        <f>F10+H10</f>
        <v>516573.88</v>
      </c>
      <c r="K10" s="67"/>
    </row>
    <row r="11" spans="1:11" s="12" customFormat="1" ht="18" customHeight="1" x14ac:dyDescent="0.3">
      <c r="A11" s="264" t="s">
        <v>18</v>
      </c>
      <c r="B11" s="264"/>
      <c r="C11" s="264"/>
      <c r="D11" s="264"/>
      <c r="E11" s="264"/>
      <c r="F11" s="265"/>
      <c r="G11" s="265"/>
      <c r="H11" s="265">
        <v>0</v>
      </c>
      <c r="I11" s="265"/>
      <c r="J11" s="98">
        <f t="shared" ref="J11:J12" si="0">H11+F11</f>
        <v>0</v>
      </c>
      <c r="K11" s="67"/>
    </row>
    <row r="12" spans="1:11" s="12" customFormat="1" ht="18" customHeight="1" x14ac:dyDescent="0.3">
      <c r="A12" s="264" t="s">
        <v>19</v>
      </c>
      <c r="B12" s="264"/>
      <c r="C12" s="264"/>
      <c r="D12" s="264"/>
      <c r="E12" s="264"/>
      <c r="F12" s="265">
        <v>0</v>
      </c>
      <c r="G12" s="265"/>
      <c r="H12" s="265"/>
      <c r="I12" s="265"/>
      <c r="J12" s="98">
        <f t="shared" si="0"/>
        <v>0</v>
      </c>
      <c r="K12" s="67"/>
    </row>
    <row r="13" spans="1:11" s="12" customFormat="1" ht="18" customHeight="1" x14ac:dyDescent="0.3">
      <c r="A13" s="253" t="s">
        <v>20</v>
      </c>
      <c r="B13" s="253"/>
      <c r="C13" s="253"/>
      <c r="D13" s="253"/>
      <c r="E13" s="253"/>
      <c r="F13" s="268">
        <v>0</v>
      </c>
      <c r="G13" s="268"/>
      <c r="H13" s="268">
        <f>SUM(H10:I12)</f>
        <v>516573.88</v>
      </c>
      <c r="I13" s="268"/>
      <c r="J13" s="98">
        <f>H13+F13</f>
        <v>516573.88</v>
      </c>
      <c r="K13" s="67"/>
    </row>
    <row r="14" spans="1:11" s="12" customFormat="1" ht="18" customHeight="1" x14ac:dyDescent="0.3">
      <c r="A14" s="119"/>
      <c r="B14" s="266" t="s">
        <v>21</v>
      </c>
      <c r="C14" s="266"/>
      <c r="D14" s="266"/>
      <c r="E14" s="266"/>
      <c r="F14" s="267">
        <v>0</v>
      </c>
      <c r="G14" s="267"/>
      <c r="H14" s="267">
        <f>SUM(H13:I13)</f>
        <v>516573.88</v>
      </c>
      <c r="I14" s="267"/>
      <c r="J14" s="98">
        <f>H14+F14</f>
        <v>516573.88</v>
      </c>
      <c r="K14" s="67"/>
    </row>
    <row r="15" spans="1:11" s="12" customFormat="1" ht="18" customHeight="1" x14ac:dyDescent="0.3">
      <c r="A15" s="127"/>
      <c r="B15" s="278" t="s">
        <v>71</v>
      </c>
      <c r="C15" s="279"/>
      <c r="D15" s="279"/>
      <c r="E15" s="280"/>
      <c r="F15" s="281">
        <v>0</v>
      </c>
      <c r="G15" s="282"/>
      <c r="H15" s="281">
        <f>H14*0.16</f>
        <v>82651.820800000001</v>
      </c>
      <c r="I15" s="282"/>
      <c r="J15" s="128">
        <f>H15+F15</f>
        <v>82651.820800000001</v>
      </c>
      <c r="K15" s="67"/>
    </row>
    <row r="16" spans="1:11" s="12" customFormat="1" ht="18" customHeight="1" x14ac:dyDescent="0.3">
      <c r="A16" s="81"/>
      <c r="B16" s="65"/>
      <c r="C16" s="284" t="s">
        <v>43</v>
      </c>
      <c r="D16" s="284"/>
      <c r="E16" s="284"/>
      <c r="F16" s="281">
        <v>0</v>
      </c>
      <c r="G16" s="282"/>
      <c r="H16" s="285">
        <f>SUM(H14:I15)</f>
        <v>599225.70079999999</v>
      </c>
      <c r="I16" s="285"/>
      <c r="J16" s="118">
        <f>SUM(J14:J15)</f>
        <v>599225.70079999999</v>
      </c>
      <c r="K16" s="67"/>
    </row>
    <row r="17" spans="1:12" s="12" customFormat="1" ht="18" customHeight="1" x14ac:dyDescent="0.3">
      <c r="A17" s="81"/>
      <c r="B17" s="65"/>
      <c r="C17" s="264" t="s">
        <v>44</v>
      </c>
      <c r="D17" s="264"/>
      <c r="E17" s="264"/>
      <c r="F17" s="248">
        <v>0</v>
      </c>
      <c r="G17" s="249"/>
      <c r="H17" s="283"/>
      <c r="I17" s="283"/>
      <c r="J17" s="98">
        <v>0</v>
      </c>
      <c r="K17" s="67"/>
    </row>
    <row r="18" spans="1:12" s="12" customFormat="1" ht="18" customHeight="1" x14ac:dyDescent="0.3">
      <c r="A18" s="81"/>
      <c r="B18" s="65"/>
      <c r="C18" s="264" t="s">
        <v>45</v>
      </c>
      <c r="D18" s="264"/>
      <c r="E18" s="264"/>
      <c r="F18" s="248">
        <v>0</v>
      </c>
      <c r="G18" s="249"/>
      <c r="H18" s="283"/>
      <c r="I18" s="283"/>
      <c r="J18" s="98">
        <v>0</v>
      </c>
      <c r="K18" s="67"/>
    </row>
    <row r="19" spans="1:12" s="12" customFormat="1" ht="18" customHeight="1" x14ac:dyDescent="0.3">
      <c r="A19" s="179"/>
      <c r="B19" s="65"/>
      <c r="C19" s="245" t="s">
        <v>91</v>
      </c>
      <c r="D19" s="246"/>
      <c r="E19" s="247"/>
      <c r="F19" s="248"/>
      <c r="G19" s="249"/>
      <c r="H19" s="248">
        <v>0</v>
      </c>
      <c r="I19" s="249"/>
      <c r="J19" s="98">
        <v>0</v>
      </c>
      <c r="K19" s="67"/>
    </row>
    <row r="20" spans="1:12" s="12" customFormat="1" ht="18" customHeight="1" x14ac:dyDescent="0.3">
      <c r="A20" s="81"/>
      <c r="B20" s="65"/>
      <c r="C20" s="245" t="s">
        <v>46</v>
      </c>
      <c r="D20" s="246"/>
      <c r="E20" s="247"/>
      <c r="F20" s="248">
        <v>0</v>
      </c>
      <c r="G20" s="249"/>
      <c r="H20" s="248">
        <f>H16-H17-H18-H19</f>
        <v>599225.70079999999</v>
      </c>
      <c r="I20" s="249"/>
      <c r="J20" s="98">
        <f>J16-J17-J18-J19</f>
        <v>599225.70079999999</v>
      </c>
      <c r="K20" s="67"/>
    </row>
    <row r="21" spans="1:12" s="12" customFormat="1" ht="18" customHeight="1" x14ac:dyDescent="0.3">
      <c r="A21" s="127"/>
      <c r="B21" s="65"/>
      <c r="C21" s="245" t="s">
        <v>72</v>
      </c>
      <c r="D21" s="246"/>
      <c r="E21" s="247"/>
      <c r="F21" s="248"/>
      <c r="G21" s="249"/>
      <c r="H21" s="248"/>
      <c r="I21" s="249"/>
      <c r="J21" s="98">
        <f>F20</f>
        <v>0</v>
      </c>
      <c r="K21" s="67"/>
    </row>
    <row r="22" spans="1:12" s="12" customFormat="1" ht="18" customHeight="1" x14ac:dyDescent="0.3">
      <c r="A22" s="82"/>
      <c r="B22" s="65"/>
      <c r="C22" s="269" t="s">
        <v>22</v>
      </c>
      <c r="D22" s="270"/>
      <c r="E22" s="271"/>
      <c r="F22" s="268"/>
      <c r="G22" s="268"/>
      <c r="H22" s="268">
        <f>H20</f>
        <v>599225.70079999999</v>
      </c>
      <c r="I22" s="268"/>
      <c r="J22" s="99">
        <f>J20</f>
        <v>599225.70079999999</v>
      </c>
      <c r="K22" s="64"/>
    </row>
    <row r="23" spans="1:12" s="12" customFormat="1" ht="14.1" customHeight="1" x14ac:dyDescent="0.3">
      <c r="A23" s="274"/>
      <c r="B23" s="275"/>
      <c r="C23" s="275"/>
      <c r="D23" s="275"/>
      <c r="E23" s="275"/>
      <c r="F23" s="276"/>
      <c r="G23" s="276"/>
      <c r="H23" s="276"/>
      <c r="I23" s="276"/>
      <c r="J23" s="100"/>
      <c r="K23" s="66"/>
    </row>
    <row r="24" spans="1:12" s="12" customFormat="1" ht="14.1" customHeight="1" x14ac:dyDescent="0.3">
      <c r="A24" s="89"/>
      <c r="B24" s="90"/>
      <c r="C24" s="90"/>
      <c r="D24" s="90"/>
      <c r="E24" s="90"/>
      <c r="F24" s="91"/>
      <c r="G24" s="91" t="s">
        <v>47</v>
      </c>
      <c r="H24" s="86"/>
      <c r="I24" s="91"/>
      <c r="J24" s="92"/>
      <c r="K24" s="66"/>
    </row>
    <row r="25" spans="1:12" s="12" customFormat="1" ht="14.1" customHeight="1" x14ac:dyDescent="0.3">
      <c r="A25" s="87" t="s">
        <v>51</v>
      </c>
      <c r="B25" s="88"/>
      <c r="C25" s="88"/>
      <c r="D25" s="88"/>
      <c r="E25" s="88"/>
      <c r="F25" s="88"/>
      <c r="G25" s="88" t="s">
        <v>52</v>
      </c>
      <c r="H25" s="86"/>
      <c r="I25" s="88"/>
      <c r="J25" s="115"/>
      <c r="K25" s="64"/>
    </row>
    <row r="26" spans="1:12" s="12" customFormat="1" ht="14.1" customHeight="1" x14ac:dyDescent="0.3">
      <c r="A26" s="87"/>
      <c r="B26" s="277" t="s">
        <v>48</v>
      </c>
      <c r="C26" s="277"/>
      <c r="D26" s="277"/>
      <c r="E26" s="277"/>
      <c r="F26" s="88"/>
      <c r="G26" s="88"/>
      <c r="H26" s="88"/>
      <c r="I26" s="88" t="s">
        <v>49</v>
      </c>
      <c r="J26" s="116"/>
      <c r="K26" s="64"/>
    </row>
    <row r="27" spans="1:12" s="12" customFormat="1" ht="14.1" customHeight="1" x14ac:dyDescent="0.3">
      <c r="A27" s="87"/>
      <c r="B27" s="88"/>
      <c r="C27" s="88"/>
      <c r="D27" s="88"/>
      <c r="E27" s="88"/>
      <c r="F27" s="88"/>
      <c r="G27" s="88"/>
      <c r="H27" s="88"/>
      <c r="I27" s="88"/>
      <c r="J27" s="116"/>
      <c r="L27" s="86"/>
    </row>
    <row r="28" spans="1:12" s="12" customFormat="1" ht="14.1" customHeight="1" x14ac:dyDescent="0.3">
      <c r="A28" s="272" t="s">
        <v>53</v>
      </c>
      <c r="B28" s="273"/>
      <c r="C28" s="273"/>
      <c r="D28" s="273"/>
      <c r="E28" s="88" t="s">
        <v>54</v>
      </c>
      <c r="F28" s="88"/>
      <c r="G28" s="88" t="s">
        <v>55</v>
      </c>
      <c r="H28" s="88"/>
      <c r="I28" s="88"/>
      <c r="J28" s="116"/>
    </row>
    <row r="29" spans="1:12" s="12" customFormat="1" ht="14.1" customHeight="1" x14ac:dyDescent="0.3">
      <c r="A29" s="87"/>
      <c r="B29" s="88" t="s">
        <v>70</v>
      </c>
      <c r="C29" s="88"/>
      <c r="D29" s="88"/>
      <c r="E29" s="88"/>
      <c r="F29" s="88"/>
      <c r="G29" s="88"/>
      <c r="H29" s="88"/>
      <c r="I29" s="88" t="s">
        <v>50</v>
      </c>
      <c r="J29" s="116"/>
    </row>
    <row r="30" spans="1:12" s="12" customFormat="1" ht="14.1" customHeight="1" x14ac:dyDescent="0.3">
      <c r="A30" s="274"/>
      <c r="B30" s="275"/>
      <c r="C30" s="275"/>
      <c r="D30" s="66"/>
      <c r="E30" s="66"/>
      <c r="F30" s="66"/>
      <c r="G30" s="66"/>
      <c r="H30" s="66"/>
      <c r="I30" s="66"/>
      <c r="J30" s="178"/>
    </row>
    <row r="31" spans="1:12" s="12" customFormat="1" ht="14.1" customHeight="1" x14ac:dyDescent="0.3">
      <c r="A31" s="83"/>
      <c r="B31" s="84"/>
      <c r="C31" s="84"/>
      <c r="D31" s="84"/>
      <c r="E31" s="84"/>
      <c r="F31" s="84"/>
      <c r="G31" s="84"/>
      <c r="H31" s="84"/>
      <c r="I31" s="84"/>
      <c r="J31" s="117"/>
    </row>
    <row r="32" spans="1:12" s="12" customFormat="1" ht="16.5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</row>
    <row r="33" spans="1:10" s="12" customFormat="1" ht="16.5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</row>
    <row r="34" spans="1:10" s="12" customFormat="1" ht="16.5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</row>
    <row r="35" spans="1:10" s="12" customFormat="1" ht="16.5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</row>
    <row r="36" spans="1:10" s="12" customFormat="1" ht="16.5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</row>
    <row r="37" spans="1:10" s="12" customFormat="1" ht="16.5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</row>
    <row r="38" spans="1:10" s="12" customFormat="1" ht="16.5" x14ac:dyDescent="0.3"/>
    <row r="39" spans="1:10" s="12" customFormat="1" ht="16.5" x14ac:dyDescent="0.3"/>
    <row r="40" spans="1:10" s="12" customFormat="1" ht="16.5" x14ac:dyDescent="0.3"/>
    <row r="41" spans="1:10" s="12" customFormat="1" ht="16.5" x14ac:dyDescent="0.3"/>
    <row r="42" spans="1:10" s="12" customFormat="1" ht="16.5" x14ac:dyDescent="0.3"/>
    <row r="43" spans="1:10" s="12" customFormat="1" ht="16.5" x14ac:dyDescent="0.3"/>
    <row r="44" spans="1:10" s="12" customFormat="1" ht="16.5" x14ac:dyDescent="0.3"/>
    <row r="45" spans="1:10" s="12" customFormat="1" ht="16.5" x14ac:dyDescent="0.3"/>
    <row r="46" spans="1:10" s="12" customFormat="1" ht="16.5" x14ac:dyDescent="0.3"/>
    <row r="47" spans="1:10" s="12" customFormat="1" ht="16.5" x14ac:dyDescent="0.3"/>
    <row r="48" spans="1:10" s="12" customFormat="1" ht="16.5" x14ac:dyDescent="0.3"/>
    <row r="49" s="12" customFormat="1" ht="16.5" x14ac:dyDescent="0.3"/>
    <row r="50" s="12" customFormat="1" ht="16.5" x14ac:dyDescent="0.3"/>
    <row r="51" s="12" customFormat="1" ht="16.5" x14ac:dyDescent="0.3"/>
    <row r="52" s="12" customFormat="1" ht="16.5" x14ac:dyDescent="0.3"/>
    <row r="53" s="12" customFormat="1" ht="16.5" x14ac:dyDescent="0.3"/>
    <row r="54" s="12" customFormat="1" ht="16.5" x14ac:dyDescent="0.3"/>
    <row r="55" s="12" customFormat="1" ht="16.5" x14ac:dyDescent="0.3"/>
    <row r="56" s="12" customFormat="1" ht="16.5" x14ac:dyDescent="0.3"/>
    <row r="57" s="12" customFormat="1" ht="16.5" x14ac:dyDescent="0.3"/>
    <row r="58" s="12" customFormat="1" ht="16.5" x14ac:dyDescent="0.3"/>
    <row r="59" s="12" customFormat="1" ht="16.5" x14ac:dyDescent="0.3"/>
    <row r="60" s="12" customFormat="1" ht="16.5" x14ac:dyDescent="0.3"/>
  </sheetData>
  <mergeCells count="55">
    <mergeCell ref="B15:E15"/>
    <mergeCell ref="F15:G15"/>
    <mergeCell ref="H15:I15"/>
    <mergeCell ref="C21:E21"/>
    <mergeCell ref="F21:G21"/>
    <mergeCell ref="H21:I21"/>
    <mergeCell ref="C18:E18"/>
    <mergeCell ref="F18:G18"/>
    <mergeCell ref="H18:I18"/>
    <mergeCell ref="C20:E20"/>
    <mergeCell ref="C16:E16"/>
    <mergeCell ref="F16:G16"/>
    <mergeCell ref="H16:I16"/>
    <mergeCell ref="C17:E17"/>
    <mergeCell ref="F17:G17"/>
    <mergeCell ref="H17:I17"/>
    <mergeCell ref="C22:E22"/>
    <mergeCell ref="F22:G22"/>
    <mergeCell ref="H22:I22"/>
    <mergeCell ref="A28:D28"/>
    <mergeCell ref="A30:C30"/>
    <mergeCell ref="A23:E23"/>
    <mergeCell ref="F23:G23"/>
    <mergeCell ref="H23:I23"/>
    <mergeCell ref="B26:E26"/>
    <mergeCell ref="B14:E14"/>
    <mergeCell ref="F14:G14"/>
    <mergeCell ref="H14:I14"/>
    <mergeCell ref="A12:E12"/>
    <mergeCell ref="F12:G12"/>
    <mergeCell ref="H12:I12"/>
    <mergeCell ref="A13:E13"/>
    <mergeCell ref="F13:G13"/>
    <mergeCell ref="H13:I13"/>
    <mergeCell ref="A10:E10"/>
    <mergeCell ref="F10:G10"/>
    <mergeCell ref="H10:I10"/>
    <mergeCell ref="A11:E11"/>
    <mergeCell ref="F11:G11"/>
    <mergeCell ref="H11:I11"/>
    <mergeCell ref="A1:J1"/>
    <mergeCell ref="A9:E9"/>
    <mergeCell ref="F9:G9"/>
    <mergeCell ref="H9:I9"/>
    <mergeCell ref="A2:J2"/>
    <mergeCell ref="A3:J3"/>
    <mergeCell ref="A5:F5"/>
    <mergeCell ref="A7:E7"/>
    <mergeCell ref="G7:I7"/>
    <mergeCell ref="G6:I6"/>
    <mergeCell ref="C19:E19"/>
    <mergeCell ref="F19:G19"/>
    <mergeCell ref="H19:I19"/>
    <mergeCell ref="F20:G20"/>
    <mergeCell ref="H20:I20"/>
  </mergeCells>
  <phoneticPr fontId="7" type="noConversion"/>
  <printOptions horizontalCentered="1"/>
  <pageMargins left="0.51" right="0.11" top="0.52" bottom="0.42" header="0.5" footer="0.5"/>
  <pageSetup paperSize="9" scale="90" orientation="landscape" horizontalDpi="4294967295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view="pageBreakPreview" topLeftCell="A14" zoomScaleNormal="100" zoomScaleSheetLayoutView="100" workbookViewId="0">
      <selection activeCell="C31" sqref="C31"/>
    </sheetView>
  </sheetViews>
  <sheetFormatPr defaultColWidth="9.140625" defaultRowHeight="12.75" x14ac:dyDescent="0.2"/>
  <cols>
    <col min="1" max="1" width="4.7109375" style="235" customWidth="1"/>
    <col min="2" max="2" width="51.85546875" style="205" customWidth="1"/>
    <col min="3" max="3" width="17.7109375" style="234" customWidth="1"/>
    <col min="4" max="4" width="15" style="234" customWidth="1"/>
    <col min="5" max="5" width="17.85546875" style="234" customWidth="1"/>
    <col min="6" max="6" width="29.7109375" style="236" customWidth="1"/>
    <col min="7" max="7" width="10" style="182" bestFit="1" customWidth="1"/>
    <col min="8" max="16384" width="9.140625" style="182"/>
  </cols>
  <sheetData>
    <row r="1" spans="1:6" ht="15.75" customHeight="1" x14ac:dyDescent="0.25">
      <c r="A1" s="286" t="s">
        <v>94</v>
      </c>
      <c r="B1" s="287"/>
      <c r="C1" s="180" t="s">
        <v>97</v>
      </c>
      <c r="D1" s="181"/>
      <c r="E1" s="181"/>
      <c r="F1" s="237"/>
    </row>
    <row r="2" spans="1:6" ht="15.75" x14ac:dyDescent="0.25">
      <c r="A2" s="183" t="s">
        <v>95</v>
      </c>
      <c r="B2" s="184"/>
      <c r="C2" s="294" t="s">
        <v>96</v>
      </c>
      <c r="D2" s="294"/>
      <c r="E2" s="185"/>
      <c r="F2" s="186"/>
    </row>
    <row r="3" spans="1:6" ht="15.75" x14ac:dyDescent="0.25">
      <c r="A3" s="183" t="s">
        <v>36</v>
      </c>
      <c r="B3" s="187"/>
      <c r="C3" s="295" t="s">
        <v>101</v>
      </c>
      <c r="D3" s="295"/>
      <c r="E3" s="185"/>
      <c r="F3" s="186"/>
    </row>
    <row r="4" spans="1:6" ht="13.5" x14ac:dyDescent="0.25">
      <c r="A4" s="188"/>
      <c r="B4" s="189"/>
      <c r="C4" s="190"/>
      <c r="D4" s="190"/>
      <c r="E4" s="191"/>
      <c r="F4" s="192"/>
    </row>
    <row r="5" spans="1:6" ht="13.5" x14ac:dyDescent="0.25">
      <c r="A5" s="193"/>
      <c r="B5" s="189"/>
      <c r="C5" s="191"/>
      <c r="D5" s="191"/>
      <c r="E5" s="191"/>
      <c r="F5" s="192"/>
    </row>
    <row r="6" spans="1:6" s="197" customFormat="1" ht="12.75" customHeight="1" x14ac:dyDescent="0.2">
      <c r="A6" s="292" t="s">
        <v>29</v>
      </c>
      <c r="B6" s="194"/>
      <c r="C6" s="195" t="s">
        <v>11</v>
      </c>
      <c r="D6" s="290" t="s">
        <v>13</v>
      </c>
      <c r="E6" s="291"/>
      <c r="F6" s="196" t="s">
        <v>3</v>
      </c>
    </row>
    <row r="7" spans="1:6" s="197" customFormat="1" x14ac:dyDescent="0.2">
      <c r="A7" s="293"/>
      <c r="B7" s="198" t="s">
        <v>1</v>
      </c>
      <c r="C7" s="199" t="s">
        <v>12</v>
      </c>
      <c r="D7" s="199" t="s">
        <v>6</v>
      </c>
      <c r="E7" s="199" t="s">
        <v>7</v>
      </c>
      <c r="F7" s="200" t="s">
        <v>4</v>
      </c>
    </row>
    <row r="8" spans="1:6" s="205" customFormat="1" ht="30" customHeight="1" x14ac:dyDescent="0.3">
      <c r="A8" s="201">
        <v>1</v>
      </c>
      <c r="B8" s="202" t="s">
        <v>40</v>
      </c>
      <c r="C8" s="203">
        <v>10000</v>
      </c>
      <c r="D8" s="203">
        <v>0</v>
      </c>
      <c r="E8" s="203">
        <f>'BQ No.1'!I12</f>
        <v>10000</v>
      </c>
      <c r="F8" s="204">
        <f t="shared" ref="F8" si="0">E8+D8</f>
        <v>10000</v>
      </c>
    </row>
    <row r="9" spans="1:6" s="205" customFormat="1" ht="30" customHeight="1" x14ac:dyDescent="0.3">
      <c r="A9" s="201">
        <v>4</v>
      </c>
      <c r="B9" s="202" t="s">
        <v>58</v>
      </c>
      <c r="C9" s="206">
        <v>37200</v>
      </c>
      <c r="D9" s="203">
        <v>0</v>
      </c>
      <c r="E9" s="203">
        <f>'BQ No. 4'!I11</f>
        <v>37200</v>
      </c>
      <c r="F9" s="204">
        <f>D9+E9</f>
        <v>37200</v>
      </c>
    </row>
    <row r="10" spans="1:6" s="205" customFormat="1" ht="30" customHeight="1" x14ac:dyDescent="0.3">
      <c r="A10" s="201">
        <v>5</v>
      </c>
      <c r="B10" s="202" t="s">
        <v>56</v>
      </c>
      <c r="C10" s="203">
        <v>0</v>
      </c>
      <c r="D10" s="203">
        <v>0</v>
      </c>
      <c r="E10" s="203">
        <v>0</v>
      </c>
      <c r="F10" s="204">
        <f>D10+E10</f>
        <v>0</v>
      </c>
    </row>
    <row r="11" spans="1:6" s="205" customFormat="1" ht="30" customHeight="1" x14ac:dyDescent="0.3">
      <c r="A11" s="201">
        <v>8</v>
      </c>
      <c r="B11" s="202" t="s">
        <v>57</v>
      </c>
      <c r="C11" s="203">
        <v>26400</v>
      </c>
      <c r="D11" s="203">
        <v>0</v>
      </c>
      <c r="E11" s="203">
        <f>'BQ No. 8'!I15</f>
        <v>26400</v>
      </c>
      <c r="F11" s="204"/>
    </row>
    <row r="12" spans="1:6" s="205" customFormat="1" ht="30" customHeight="1" x14ac:dyDescent="0.3">
      <c r="A12" s="201">
        <v>10</v>
      </c>
      <c r="B12" s="202" t="s">
        <v>31</v>
      </c>
      <c r="C12" s="203">
        <v>442973.88</v>
      </c>
      <c r="D12" s="203">
        <v>0</v>
      </c>
      <c r="E12" s="203">
        <f>'BQ No.10'!I9</f>
        <v>442973.88</v>
      </c>
      <c r="F12" s="204">
        <f>D12+E12</f>
        <v>442973.88</v>
      </c>
    </row>
    <row r="13" spans="1:6" s="205" customFormat="1" ht="30" customHeight="1" x14ac:dyDescent="0.3">
      <c r="A13" s="201"/>
      <c r="B13" s="207" t="s">
        <v>79</v>
      </c>
      <c r="C13" s="203">
        <f>SUM(C8:C12)</f>
        <v>516573.88</v>
      </c>
      <c r="D13" s="203">
        <v>0</v>
      </c>
      <c r="E13" s="203">
        <f>SUM(E8:E12)</f>
        <v>516573.88</v>
      </c>
      <c r="F13" s="204">
        <f>E13+D13</f>
        <v>516573.88</v>
      </c>
    </row>
    <row r="14" spans="1:6" s="205" customFormat="1" ht="30" customHeight="1" x14ac:dyDescent="0.3">
      <c r="A14" s="201"/>
      <c r="B14" s="202" t="s">
        <v>59</v>
      </c>
      <c r="C14" s="203">
        <f>C13*0.16</f>
        <v>82651.820800000001</v>
      </c>
      <c r="D14" s="203">
        <v>0</v>
      </c>
      <c r="E14" s="203">
        <f>E13*0.16</f>
        <v>82651.820800000001</v>
      </c>
      <c r="F14" s="204">
        <f>F13*0.16</f>
        <v>82651.820800000001</v>
      </c>
    </row>
    <row r="15" spans="1:6" s="205" customFormat="1" ht="30" customHeight="1" x14ac:dyDescent="0.3">
      <c r="A15" s="201"/>
      <c r="B15" s="207" t="s">
        <v>35</v>
      </c>
      <c r="C15" s="208">
        <f>SUM(C13:C14)</f>
        <v>599225.70079999999</v>
      </c>
      <c r="D15" s="203">
        <v>0</v>
      </c>
      <c r="E15" s="209">
        <f>E13+E14</f>
        <v>599225.70079999999</v>
      </c>
      <c r="F15" s="210">
        <f>F13+F14</f>
        <v>599225.70079999999</v>
      </c>
    </row>
    <row r="16" spans="1:6" s="205" customFormat="1" ht="15" customHeight="1" x14ac:dyDescent="0.3">
      <c r="A16" s="201"/>
      <c r="B16" s="202"/>
      <c r="C16" s="203"/>
      <c r="D16" s="203"/>
      <c r="E16" s="203"/>
      <c r="F16" s="204"/>
    </row>
    <row r="17" spans="1:7" s="205" customFormat="1" ht="15" customHeight="1" x14ac:dyDescent="0.3">
      <c r="A17" s="211"/>
      <c r="B17" s="212"/>
      <c r="C17" s="213"/>
      <c r="D17" s="213"/>
      <c r="E17" s="213"/>
      <c r="F17" s="214"/>
    </row>
    <row r="18" spans="1:7" s="205" customFormat="1" ht="15" customHeight="1" x14ac:dyDescent="0.3">
      <c r="A18" s="211"/>
      <c r="B18" s="212"/>
      <c r="C18" s="213"/>
      <c r="D18" s="213"/>
      <c r="E18" s="213"/>
      <c r="F18" s="214"/>
    </row>
    <row r="19" spans="1:7" ht="15" customHeight="1" x14ac:dyDescent="0.3">
      <c r="A19" s="215"/>
      <c r="B19" s="216" t="s">
        <v>73</v>
      </c>
      <c r="C19" s="216"/>
      <c r="D19" s="217" t="s">
        <v>74</v>
      </c>
      <c r="E19" s="216"/>
      <c r="F19" s="218"/>
      <c r="G19" s="205"/>
    </row>
    <row r="20" spans="1:7" ht="15" customHeight="1" x14ac:dyDescent="0.3">
      <c r="A20" s="219"/>
      <c r="B20" s="220" t="s">
        <v>77</v>
      </c>
      <c r="C20" s="221"/>
      <c r="D20" s="288" t="s">
        <v>78</v>
      </c>
      <c r="E20" s="288"/>
      <c r="F20" s="289"/>
    </row>
    <row r="21" spans="1:7" s="205" customFormat="1" ht="15" customHeight="1" x14ac:dyDescent="0.2">
      <c r="A21" s="222"/>
      <c r="B21" s="223"/>
      <c r="C21" s="133"/>
      <c r="D21" s="133"/>
      <c r="E21" s="133"/>
      <c r="F21" s="224"/>
    </row>
    <row r="22" spans="1:7" s="205" customFormat="1" ht="15" customHeight="1" x14ac:dyDescent="0.2">
      <c r="A22" s="222"/>
      <c r="B22" s="225" t="s">
        <v>75</v>
      </c>
      <c r="C22" s="226"/>
      <c r="D22" s="226"/>
      <c r="E22" s="226"/>
      <c r="F22" s="227"/>
    </row>
    <row r="23" spans="1:7" s="205" customFormat="1" ht="15" customHeight="1" x14ac:dyDescent="0.25">
      <c r="A23" s="222"/>
      <c r="B23" s="228" t="s">
        <v>108</v>
      </c>
      <c r="C23" s="226"/>
      <c r="D23" s="226"/>
      <c r="E23" s="229"/>
      <c r="F23" s="227"/>
    </row>
    <row r="24" spans="1:7" s="205" customFormat="1" ht="15" customHeight="1" x14ac:dyDescent="0.2">
      <c r="A24" s="222"/>
      <c r="B24" s="223"/>
      <c r="C24" s="133"/>
      <c r="D24" s="133"/>
      <c r="E24" s="133"/>
      <c r="F24" s="224"/>
    </row>
    <row r="25" spans="1:7" s="205" customFormat="1" ht="15" customHeight="1" x14ac:dyDescent="0.2">
      <c r="A25" s="222"/>
      <c r="B25" s="223"/>
      <c r="C25" s="133"/>
      <c r="D25" s="133"/>
      <c r="E25" s="133"/>
      <c r="F25" s="224"/>
    </row>
    <row r="26" spans="1:7" s="205" customFormat="1" ht="15" customHeight="1" thickBot="1" x14ac:dyDescent="0.25">
      <c r="A26" s="230"/>
      <c r="B26" s="231"/>
      <c r="C26" s="232"/>
      <c r="D26" s="232"/>
      <c r="E26" s="232"/>
      <c r="F26" s="233"/>
    </row>
    <row r="27" spans="1:7" s="205" customFormat="1" ht="15" customHeight="1" x14ac:dyDescent="0.2">
      <c r="C27" s="234"/>
      <c r="D27" s="234"/>
      <c r="E27" s="234"/>
      <c r="F27" s="234"/>
    </row>
    <row r="28" spans="1:7" s="205" customFormat="1" ht="15" customHeight="1" x14ac:dyDescent="0.2">
      <c r="C28" s="234"/>
      <c r="D28" s="234"/>
      <c r="E28" s="234"/>
      <c r="F28" s="234"/>
    </row>
    <row r="29" spans="1:7" s="205" customFormat="1" ht="15" customHeight="1" x14ac:dyDescent="0.2">
      <c r="C29" s="234"/>
      <c r="D29" s="234"/>
      <c r="E29" s="234"/>
      <c r="F29" s="234"/>
    </row>
    <row r="30" spans="1:7" s="205" customFormat="1" ht="15" customHeight="1" x14ac:dyDescent="0.2">
      <c r="C30" s="234"/>
      <c r="D30" s="234"/>
      <c r="E30" s="234"/>
      <c r="F30" s="234"/>
    </row>
    <row r="31" spans="1:7" s="205" customFormat="1" ht="15" customHeight="1" x14ac:dyDescent="0.2">
      <c r="C31" s="234"/>
      <c r="D31" s="234"/>
      <c r="E31" s="234"/>
      <c r="F31" s="234"/>
    </row>
    <row r="32" spans="1:7" s="205" customFormat="1" ht="15" customHeight="1" x14ac:dyDescent="0.2">
      <c r="C32" s="234"/>
      <c r="D32" s="234"/>
      <c r="E32" s="234"/>
      <c r="F32" s="234"/>
    </row>
    <row r="33" spans="3:6" s="205" customFormat="1" ht="15" customHeight="1" x14ac:dyDescent="0.2">
      <c r="C33" s="234"/>
      <c r="D33" s="234"/>
      <c r="E33" s="234"/>
      <c r="F33" s="234"/>
    </row>
    <row r="34" spans="3:6" s="205" customFormat="1" ht="15" customHeight="1" x14ac:dyDescent="0.2">
      <c r="C34" s="234"/>
      <c r="D34" s="234"/>
      <c r="E34" s="234"/>
      <c r="F34" s="234"/>
    </row>
    <row r="35" spans="3:6" s="205" customFormat="1" ht="15" customHeight="1" x14ac:dyDescent="0.2">
      <c r="C35" s="234"/>
      <c r="D35" s="234"/>
      <c r="E35" s="234"/>
      <c r="F35" s="234"/>
    </row>
    <row r="36" spans="3:6" s="205" customFormat="1" ht="15" customHeight="1" x14ac:dyDescent="0.2">
      <c r="C36" s="234"/>
      <c r="D36" s="234"/>
      <c r="E36" s="234"/>
      <c r="F36" s="234"/>
    </row>
    <row r="37" spans="3:6" s="205" customFormat="1" ht="15" customHeight="1" x14ac:dyDescent="0.2">
      <c r="C37" s="234"/>
      <c r="D37" s="234"/>
      <c r="E37" s="234"/>
      <c r="F37" s="234"/>
    </row>
    <row r="38" spans="3:6" s="205" customFormat="1" ht="15" customHeight="1" x14ac:dyDescent="0.2">
      <c r="C38" s="234"/>
      <c r="D38" s="234"/>
      <c r="E38" s="234"/>
      <c r="F38" s="234"/>
    </row>
    <row r="39" spans="3:6" s="205" customFormat="1" ht="15" customHeight="1" x14ac:dyDescent="0.2">
      <c r="C39" s="234"/>
      <c r="D39" s="234"/>
      <c r="E39" s="234"/>
      <c r="F39" s="234"/>
    </row>
    <row r="40" spans="3:6" s="205" customFormat="1" ht="15" customHeight="1" x14ac:dyDescent="0.2">
      <c r="C40" s="234"/>
      <c r="D40" s="234"/>
      <c r="E40" s="234"/>
      <c r="F40" s="234"/>
    </row>
    <row r="41" spans="3:6" s="205" customFormat="1" ht="15" customHeight="1" x14ac:dyDescent="0.2">
      <c r="C41" s="234"/>
      <c r="D41" s="234"/>
      <c r="E41" s="234"/>
      <c r="F41" s="234"/>
    </row>
    <row r="42" spans="3:6" s="205" customFormat="1" ht="15" customHeight="1" x14ac:dyDescent="0.2">
      <c r="C42" s="234"/>
      <c r="D42" s="234"/>
      <c r="E42" s="234"/>
      <c r="F42" s="234"/>
    </row>
    <row r="43" spans="3:6" s="205" customFormat="1" ht="15" customHeight="1" x14ac:dyDescent="0.2">
      <c r="C43" s="234"/>
      <c r="D43" s="234"/>
      <c r="E43" s="234"/>
      <c r="F43" s="234"/>
    </row>
    <row r="44" spans="3:6" s="205" customFormat="1" ht="15" customHeight="1" x14ac:dyDescent="0.2">
      <c r="C44" s="234"/>
      <c r="D44" s="234"/>
      <c r="E44" s="234"/>
      <c r="F44" s="234"/>
    </row>
    <row r="45" spans="3:6" s="205" customFormat="1" ht="15" customHeight="1" x14ac:dyDescent="0.2">
      <c r="C45" s="234"/>
      <c r="D45" s="234"/>
      <c r="E45" s="234"/>
      <c r="F45" s="234"/>
    </row>
    <row r="46" spans="3:6" s="205" customFormat="1" ht="15" customHeight="1" x14ac:dyDescent="0.2">
      <c r="C46" s="234"/>
      <c r="D46" s="234"/>
      <c r="E46" s="234"/>
      <c r="F46" s="234"/>
    </row>
    <row r="47" spans="3:6" s="205" customFormat="1" ht="15" customHeight="1" x14ac:dyDescent="0.2">
      <c r="C47" s="234"/>
      <c r="D47" s="234"/>
      <c r="E47" s="234"/>
      <c r="F47" s="234"/>
    </row>
    <row r="48" spans="3:6" s="205" customFormat="1" ht="15" customHeight="1" x14ac:dyDescent="0.2">
      <c r="C48" s="234"/>
      <c r="D48" s="234"/>
      <c r="E48" s="234"/>
      <c r="F48" s="234"/>
    </row>
    <row r="49" spans="3:6" s="205" customFormat="1" ht="15" customHeight="1" x14ac:dyDescent="0.2">
      <c r="C49" s="234"/>
      <c r="D49" s="234"/>
      <c r="E49" s="234"/>
      <c r="F49" s="234"/>
    </row>
    <row r="50" spans="3:6" s="205" customFormat="1" ht="15" customHeight="1" x14ac:dyDescent="0.2">
      <c r="C50" s="234"/>
      <c r="D50" s="234"/>
      <c r="E50" s="234"/>
      <c r="F50" s="234"/>
    </row>
    <row r="51" spans="3:6" s="205" customFormat="1" ht="15" customHeight="1" x14ac:dyDescent="0.2">
      <c r="C51" s="234"/>
      <c r="D51" s="234"/>
      <c r="E51" s="234"/>
      <c r="F51" s="234"/>
    </row>
    <row r="52" spans="3:6" s="205" customFormat="1" ht="15" customHeight="1" x14ac:dyDescent="0.2">
      <c r="C52" s="234"/>
      <c r="D52" s="234"/>
      <c r="E52" s="234"/>
      <c r="F52" s="234"/>
    </row>
    <row r="53" spans="3:6" s="205" customFormat="1" ht="15" customHeight="1" x14ac:dyDescent="0.2">
      <c r="C53" s="234"/>
      <c r="D53" s="234"/>
      <c r="E53" s="234"/>
      <c r="F53" s="234"/>
    </row>
    <row r="54" spans="3:6" s="205" customFormat="1" ht="15" customHeight="1" x14ac:dyDescent="0.2">
      <c r="C54" s="234"/>
      <c r="D54" s="234"/>
      <c r="E54" s="234"/>
      <c r="F54" s="234"/>
    </row>
    <row r="55" spans="3:6" s="205" customFormat="1" ht="15" customHeight="1" x14ac:dyDescent="0.2">
      <c r="C55" s="234"/>
      <c r="D55" s="234"/>
      <c r="E55" s="234"/>
      <c r="F55" s="234"/>
    </row>
    <row r="56" spans="3:6" s="205" customFormat="1" ht="15" customHeight="1" x14ac:dyDescent="0.2">
      <c r="C56" s="234"/>
      <c r="D56" s="234"/>
      <c r="E56" s="234"/>
      <c r="F56" s="234"/>
    </row>
    <row r="57" spans="3:6" s="205" customFormat="1" ht="15" customHeight="1" x14ac:dyDescent="0.2">
      <c r="C57" s="234"/>
      <c r="D57" s="234"/>
      <c r="E57" s="234"/>
      <c r="F57" s="234"/>
    </row>
    <row r="58" spans="3:6" s="205" customFormat="1" ht="15" customHeight="1" x14ac:dyDescent="0.2">
      <c r="C58" s="234"/>
      <c r="D58" s="234"/>
      <c r="E58" s="234"/>
      <c r="F58" s="234"/>
    </row>
    <row r="59" spans="3:6" s="205" customFormat="1" ht="15" customHeight="1" x14ac:dyDescent="0.2">
      <c r="C59" s="234"/>
      <c r="D59" s="234"/>
      <c r="E59" s="234"/>
      <c r="F59" s="234"/>
    </row>
    <row r="60" spans="3:6" s="205" customFormat="1" ht="15" customHeight="1" x14ac:dyDescent="0.2">
      <c r="C60" s="234"/>
      <c r="D60" s="234"/>
      <c r="E60" s="234"/>
      <c r="F60" s="234"/>
    </row>
    <row r="61" spans="3:6" s="205" customFormat="1" ht="15" customHeight="1" x14ac:dyDescent="0.2">
      <c r="C61" s="234"/>
      <c r="D61" s="234"/>
      <c r="E61" s="234"/>
      <c r="F61" s="234"/>
    </row>
    <row r="62" spans="3:6" s="205" customFormat="1" ht="15" customHeight="1" x14ac:dyDescent="0.2">
      <c r="C62" s="234"/>
      <c r="D62" s="234"/>
      <c r="E62" s="234"/>
      <c r="F62" s="234"/>
    </row>
    <row r="63" spans="3:6" s="205" customFormat="1" ht="15" customHeight="1" x14ac:dyDescent="0.2">
      <c r="C63" s="234"/>
      <c r="D63" s="234"/>
      <c r="E63" s="234"/>
      <c r="F63" s="234"/>
    </row>
    <row r="64" spans="3:6" s="205" customFormat="1" ht="15" customHeight="1" x14ac:dyDescent="0.2">
      <c r="C64" s="234"/>
      <c r="D64" s="234"/>
      <c r="E64" s="234"/>
      <c r="F64" s="234"/>
    </row>
    <row r="65" spans="3:6" s="205" customFormat="1" ht="15" customHeight="1" x14ac:dyDescent="0.2">
      <c r="C65" s="234"/>
      <c r="D65" s="234"/>
      <c r="E65" s="234"/>
      <c r="F65" s="234"/>
    </row>
    <row r="66" spans="3:6" s="205" customFormat="1" ht="15" customHeight="1" x14ac:dyDescent="0.2">
      <c r="C66" s="234"/>
      <c r="D66" s="234"/>
      <c r="E66" s="234"/>
      <c r="F66" s="234"/>
    </row>
    <row r="67" spans="3:6" s="205" customFormat="1" ht="15" customHeight="1" x14ac:dyDescent="0.2">
      <c r="C67" s="234"/>
      <c r="D67" s="234"/>
      <c r="E67" s="234"/>
      <c r="F67" s="234"/>
    </row>
    <row r="68" spans="3:6" s="205" customFormat="1" ht="15" customHeight="1" x14ac:dyDescent="0.2">
      <c r="C68" s="234"/>
      <c r="D68" s="234"/>
      <c r="E68" s="234"/>
      <c r="F68" s="234"/>
    </row>
    <row r="69" spans="3:6" s="205" customFormat="1" ht="15" customHeight="1" x14ac:dyDescent="0.2">
      <c r="C69" s="234"/>
      <c r="D69" s="234"/>
      <c r="E69" s="234"/>
      <c r="F69" s="234"/>
    </row>
    <row r="70" spans="3:6" s="205" customFormat="1" ht="15" customHeight="1" x14ac:dyDescent="0.2">
      <c r="C70" s="234"/>
      <c r="D70" s="234"/>
      <c r="E70" s="234"/>
      <c r="F70" s="234"/>
    </row>
    <row r="71" spans="3:6" s="205" customFormat="1" ht="15" customHeight="1" x14ac:dyDescent="0.2">
      <c r="C71" s="234"/>
      <c r="D71" s="234"/>
      <c r="E71" s="234"/>
      <c r="F71" s="234"/>
    </row>
    <row r="72" spans="3:6" s="205" customFormat="1" ht="15" customHeight="1" x14ac:dyDescent="0.2">
      <c r="C72" s="234"/>
      <c r="D72" s="234"/>
      <c r="E72" s="234"/>
      <c r="F72" s="234"/>
    </row>
    <row r="73" spans="3:6" s="205" customFormat="1" ht="15" customHeight="1" x14ac:dyDescent="0.2">
      <c r="C73" s="234"/>
      <c r="D73" s="234"/>
      <c r="E73" s="234"/>
      <c r="F73" s="234"/>
    </row>
    <row r="74" spans="3:6" s="205" customFormat="1" ht="15" customHeight="1" x14ac:dyDescent="0.2">
      <c r="C74" s="234"/>
      <c r="D74" s="234"/>
      <c r="E74" s="234"/>
      <c r="F74" s="234"/>
    </row>
    <row r="75" spans="3:6" s="205" customFormat="1" ht="15" customHeight="1" x14ac:dyDescent="0.2">
      <c r="C75" s="234"/>
      <c r="D75" s="234"/>
      <c r="E75" s="234"/>
      <c r="F75" s="234"/>
    </row>
    <row r="76" spans="3:6" s="205" customFormat="1" ht="15" customHeight="1" x14ac:dyDescent="0.2">
      <c r="C76" s="234"/>
      <c r="D76" s="234"/>
      <c r="E76" s="234"/>
      <c r="F76" s="234"/>
    </row>
    <row r="77" spans="3:6" s="205" customFormat="1" ht="15" customHeight="1" x14ac:dyDescent="0.2">
      <c r="C77" s="234"/>
      <c r="D77" s="234"/>
      <c r="E77" s="234"/>
      <c r="F77" s="234"/>
    </row>
    <row r="78" spans="3:6" s="205" customFormat="1" ht="15" customHeight="1" x14ac:dyDescent="0.2">
      <c r="C78" s="234"/>
      <c r="D78" s="234"/>
      <c r="E78" s="234"/>
      <c r="F78" s="234"/>
    </row>
    <row r="79" spans="3:6" s="205" customFormat="1" ht="15" customHeight="1" x14ac:dyDescent="0.2">
      <c r="C79" s="234"/>
      <c r="D79" s="234"/>
      <c r="E79" s="234"/>
      <c r="F79" s="234"/>
    </row>
    <row r="80" spans="3:6" s="205" customFormat="1" ht="15" customHeight="1" x14ac:dyDescent="0.2">
      <c r="C80" s="234"/>
      <c r="D80" s="234"/>
      <c r="E80" s="234"/>
      <c r="F80" s="234"/>
    </row>
    <row r="81" spans="3:6" s="205" customFormat="1" ht="15" customHeight="1" x14ac:dyDescent="0.2">
      <c r="C81" s="234"/>
      <c r="D81" s="234"/>
      <c r="E81" s="234"/>
      <c r="F81" s="234"/>
    </row>
    <row r="82" spans="3:6" s="205" customFormat="1" ht="15" customHeight="1" x14ac:dyDescent="0.2">
      <c r="C82" s="234"/>
      <c r="D82" s="234"/>
      <c r="E82" s="234"/>
      <c r="F82" s="234"/>
    </row>
    <row r="83" spans="3:6" s="205" customFormat="1" ht="15" customHeight="1" x14ac:dyDescent="0.2">
      <c r="C83" s="234"/>
      <c r="D83" s="234"/>
      <c r="E83" s="234"/>
      <c r="F83" s="234"/>
    </row>
    <row r="84" spans="3:6" s="205" customFormat="1" ht="15" customHeight="1" x14ac:dyDescent="0.2">
      <c r="C84" s="234"/>
      <c r="D84" s="234"/>
      <c r="E84" s="234"/>
      <c r="F84" s="234"/>
    </row>
    <row r="85" spans="3:6" s="205" customFormat="1" ht="15" customHeight="1" x14ac:dyDescent="0.2">
      <c r="C85" s="234"/>
      <c r="D85" s="234"/>
      <c r="E85" s="234"/>
      <c r="F85" s="234"/>
    </row>
    <row r="86" spans="3:6" s="205" customFormat="1" ht="15" customHeight="1" x14ac:dyDescent="0.2">
      <c r="C86" s="234"/>
      <c r="D86" s="234"/>
      <c r="E86" s="234"/>
      <c r="F86" s="234"/>
    </row>
    <row r="87" spans="3:6" s="205" customFormat="1" ht="15" customHeight="1" x14ac:dyDescent="0.2">
      <c r="C87" s="234"/>
      <c r="D87" s="234"/>
      <c r="E87" s="234"/>
      <c r="F87" s="234"/>
    </row>
    <row r="88" spans="3:6" s="205" customFormat="1" ht="15" customHeight="1" x14ac:dyDescent="0.2">
      <c r="C88" s="234"/>
      <c r="D88" s="234"/>
      <c r="E88" s="234"/>
      <c r="F88" s="234"/>
    </row>
    <row r="89" spans="3:6" s="205" customFormat="1" ht="15" customHeight="1" x14ac:dyDescent="0.2">
      <c r="C89" s="234"/>
      <c r="D89" s="234"/>
      <c r="E89" s="234"/>
      <c r="F89" s="234"/>
    </row>
    <row r="90" spans="3:6" s="205" customFormat="1" ht="15" customHeight="1" x14ac:dyDescent="0.2">
      <c r="C90" s="234"/>
      <c r="D90" s="234"/>
      <c r="E90" s="234"/>
      <c r="F90" s="234"/>
    </row>
    <row r="91" spans="3:6" s="205" customFormat="1" ht="15" customHeight="1" x14ac:dyDescent="0.2">
      <c r="C91" s="234"/>
      <c r="D91" s="234"/>
      <c r="E91" s="234"/>
      <c r="F91" s="234"/>
    </row>
    <row r="92" spans="3:6" s="205" customFormat="1" ht="15" customHeight="1" x14ac:dyDescent="0.2">
      <c r="C92" s="234"/>
      <c r="D92" s="234"/>
      <c r="E92" s="234"/>
      <c r="F92" s="234"/>
    </row>
    <row r="93" spans="3:6" s="205" customFormat="1" ht="15" customHeight="1" x14ac:dyDescent="0.2">
      <c r="C93" s="234"/>
      <c r="D93" s="234"/>
      <c r="E93" s="234"/>
      <c r="F93" s="234"/>
    </row>
    <row r="94" spans="3:6" s="205" customFormat="1" ht="15" customHeight="1" x14ac:dyDescent="0.2">
      <c r="C94" s="234"/>
      <c r="D94" s="234"/>
      <c r="E94" s="234"/>
      <c r="F94" s="234"/>
    </row>
    <row r="95" spans="3:6" s="205" customFormat="1" ht="15" customHeight="1" x14ac:dyDescent="0.2">
      <c r="C95" s="234"/>
      <c r="D95" s="234"/>
      <c r="E95" s="234"/>
      <c r="F95" s="234"/>
    </row>
    <row r="96" spans="3:6" s="205" customFormat="1" ht="15" customHeight="1" x14ac:dyDescent="0.2">
      <c r="C96" s="234"/>
      <c r="D96" s="234"/>
      <c r="E96" s="234"/>
      <c r="F96" s="234"/>
    </row>
    <row r="97" spans="3:6" s="205" customFormat="1" ht="15" customHeight="1" x14ac:dyDescent="0.2">
      <c r="C97" s="234"/>
      <c r="D97" s="234"/>
      <c r="E97" s="234"/>
      <c r="F97" s="234"/>
    </row>
    <row r="98" spans="3:6" s="205" customFormat="1" ht="15" customHeight="1" x14ac:dyDescent="0.2">
      <c r="C98" s="234"/>
      <c r="D98" s="234"/>
      <c r="E98" s="234"/>
      <c r="F98" s="234"/>
    </row>
    <row r="99" spans="3:6" s="205" customFormat="1" ht="15" customHeight="1" x14ac:dyDescent="0.2">
      <c r="C99" s="234"/>
      <c r="D99" s="234"/>
      <c r="E99" s="234"/>
      <c r="F99" s="234"/>
    </row>
    <row r="100" spans="3:6" s="205" customFormat="1" ht="15" customHeight="1" x14ac:dyDescent="0.2">
      <c r="C100" s="234"/>
      <c r="D100" s="234"/>
      <c r="E100" s="234"/>
      <c r="F100" s="234"/>
    </row>
    <row r="101" spans="3:6" s="205" customFormat="1" ht="15" customHeight="1" x14ac:dyDescent="0.2">
      <c r="C101" s="234"/>
      <c r="D101" s="234"/>
      <c r="E101" s="234"/>
      <c r="F101" s="234"/>
    </row>
    <row r="102" spans="3:6" s="205" customFormat="1" ht="15" customHeight="1" x14ac:dyDescent="0.2">
      <c r="C102" s="234"/>
      <c r="D102" s="234"/>
      <c r="E102" s="234"/>
      <c r="F102" s="234"/>
    </row>
    <row r="103" spans="3:6" s="205" customFormat="1" ht="15" customHeight="1" x14ac:dyDescent="0.2">
      <c r="C103" s="234"/>
      <c r="D103" s="234"/>
      <c r="E103" s="234"/>
      <c r="F103" s="234"/>
    </row>
    <row r="104" spans="3:6" s="205" customFormat="1" ht="15" customHeight="1" x14ac:dyDescent="0.2">
      <c r="C104" s="234"/>
      <c r="D104" s="234"/>
      <c r="E104" s="234"/>
      <c r="F104" s="234"/>
    </row>
    <row r="105" spans="3:6" s="205" customFormat="1" ht="15" customHeight="1" x14ac:dyDescent="0.2">
      <c r="C105" s="234"/>
      <c r="D105" s="234"/>
      <c r="E105" s="234"/>
      <c r="F105" s="234"/>
    </row>
    <row r="106" spans="3:6" s="205" customFormat="1" ht="15" customHeight="1" x14ac:dyDescent="0.2">
      <c r="C106" s="234"/>
      <c r="D106" s="234"/>
      <c r="E106" s="234"/>
      <c r="F106" s="234"/>
    </row>
    <row r="107" spans="3:6" s="205" customFormat="1" ht="15" customHeight="1" x14ac:dyDescent="0.2">
      <c r="C107" s="234"/>
      <c r="D107" s="234"/>
      <c r="E107" s="234"/>
      <c r="F107" s="234"/>
    </row>
    <row r="108" spans="3:6" s="205" customFormat="1" ht="15" customHeight="1" x14ac:dyDescent="0.2">
      <c r="C108" s="234"/>
      <c r="D108" s="234"/>
      <c r="E108" s="234"/>
      <c r="F108" s="234"/>
    </row>
    <row r="109" spans="3:6" s="205" customFormat="1" ht="15" customHeight="1" x14ac:dyDescent="0.2">
      <c r="C109" s="234"/>
      <c r="D109" s="234"/>
      <c r="E109" s="234"/>
      <c r="F109" s="234"/>
    </row>
    <row r="110" spans="3:6" s="205" customFormat="1" ht="15" customHeight="1" x14ac:dyDescent="0.2">
      <c r="C110" s="234"/>
      <c r="D110" s="234"/>
      <c r="E110" s="234"/>
      <c r="F110" s="234"/>
    </row>
    <row r="111" spans="3:6" s="205" customFormat="1" ht="15" customHeight="1" x14ac:dyDescent="0.2">
      <c r="C111" s="234"/>
      <c r="D111" s="234"/>
      <c r="E111" s="234"/>
      <c r="F111" s="234"/>
    </row>
    <row r="112" spans="3:6" s="205" customFormat="1" ht="15" customHeight="1" x14ac:dyDescent="0.2">
      <c r="C112" s="234"/>
      <c r="D112" s="234"/>
      <c r="E112" s="234"/>
      <c r="F112" s="234"/>
    </row>
    <row r="113" spans="3:6" s="205" customFormat="1" ht="15" customHeight="1" x14ac:dyDescent="0.2">
      <c r="C113" s="234"/>
      <c r="D113" s="234"/>
      <c r="E113" s="234"/>
      <c r="F113" s="234"/>
    </row>
    <row r="114" spans="3:6" s="205" customFormat="1" ht="15" customHeight="1" x14ac:dyDescent="0.2">
      <c r="C114" s="234"/>
      <c r="D114" s="234"/>
      <c r="E114" s="234"/>
      <c r="F114" s="234"/>
    </row>
    <row r="115" spans="3:6" s="205" customFormat="1" ht="15" customHeight="1" x14ac:dyDescent="0.2">
      <c r="C115" s="234"/>
      <c r="D115" s="234"/>
      <c r="E115" s="234"/>
      <c r="F115" s="234"/>
    </row>
    <row r="116" spans="3:6" s="205" customFormat="1" ht="15" customHeight="1" x14ac:dyDescent="0.2">
      <c r="C116" s="234"/>
      <c r="D116" s="234"/>
      <c r="E116" s="234"/>
      <c r="F116" s="234"/>
    </row>
    <row r="117" spans="3:6" s="205" customFormat="1" ht="15" customHeight="1" x14ac:dyDescent="0.2">
      <c r="C117" s="234"/>
      <c r="D117" s="234"/>
      <c r="E117" s="234"/>
      <c r="F117" s="234"/>
    </row>
    <row r="118" spans="3:6" s="205" customFormat="1" ht="15" customHeight="1" x14ac:dyDescent="0.2">
      <c r="C118" s="234"/>
      <c r="D118" s="234"/>
      <c r="E118" s="234"/>
      <c r="F118" s="234"/>
    </row>
    <row r="119" spans="3:6" s="205" customFormat="1" ht="15" customHeight="1" x14ac:dyDescent="0.2">
      <c r="C119" s="234"/>
      <c r="D119" s="234"/>
      <c r="E119" s="234"/>
      <c r="F119" s="234"/>
    </row>
    <row r="120" spans="3:6" s="205" customFormat="1" ht="15" customHeight="1" x14ac:dyDescent="0.2">
      <c r="C120" s="234"/>
      <c r="D120" s="234"/>
      <c r="E120" s="234"/>
      <c r="F120" s="234"/>
    </row>
    <row r="121" spans="3:6" s="205" customFormat="1" ht="15" customHeight="1" x14ac:dyDescent="0.2">
      <c r="C121" s="234"/>
      <c r="D121" s="234"/>
      <c r="E121" s="234"/>
      <c r="F121" s="234"/>
    </row>
    <row r="122" spans="3:6" s="205" customFormat="1" ht="15" customHeight="1" x14ac:dyDescent="0.2">
      <c r="C122" s="234"/>
      <c r="D122" s="234"/>
      <c r="E122" s="234"/>
      <c r="F122" s="234"/>
    </row>
    <row r="123" spans="3:6" s="205" customFormat="1" ht="15" customHeight="1" x14ac:dyDescent="0.2">
      <c r="C123" s="234"/>
      <c r="D123" s="234"/>
      <c r="E123" s="234"/>
      <c r="F123" s="234"/>
    </row>
    <row r="124" spans="3:6" s="205" customFormat="1" ht="15" customHeight="1" x14ac:dyDescent="0.2">
      <c r="C124" s="234"/>
      <c r="D124" s="234"/>
      <c r="E124" s="234"/>
      <c r="F124" s="234"/>
    </row>
    <row r="125" spans="3:6" s="205" customFormat="1" ht="15" customHeight="1" x14ac:dyDescent="0.2">
      <c r="C125" s="234"/>
      <c r="D125" s="234"/>
      <c r="E125" s="234"/>
      <c r="F125" s="234"/>
    </row>
    <row r="126" spans="3:6" s="205" customFormat="1" ht="15" customHeight="1" x14ac:dyDescent="0.2">
      <c r="C126" s="234"/>
      <c r="D126" s="234"/>
      <c r="E126" s="234"/>
      <c r="F126" s="234"/>
    </row>
    <row r="127" spans="3:6" s="205" customFormat="1" ht="15" customHeight="1" x14ac:dyDescent="0.2">
      <c r="C127" s="234"/>
      <c r="D127" s="234"/>
      <c r="E127" s="234"/>
      <c r="F127" s="234"/>
    </row>
    <row r="128" spans="3:6" s="205" customFormat="1" ht="15" customHeight="1" x14ac:dyDescent="0.2">
      <c r="C128" s="234"/>
      <c r="D128" s="234"/>
      <c r="E128" s="234"/>
      <c r="F128" s="234"/>
    </row>
    <row r="129" spans="3:6" s="205" customFormat="1" ht="15" customHeight="1" x14ac:dyDescent="0.2">
      <c r="C129" s="234"/>
      <c r="D129" s="234"/>
      <c r="E129" s="234"/>
      <c r="F129" s="234"/>
    </row>
    <row r="130" spans="3:6" s="205" customFormat="1" ht="15" customHeight="1" x14ac:dyDescent="0.2">
      <c r="C130" s="234"/>
      <c r="D130" s="234"/>
      <c r="E130" s="234"/>
      <c r="F130" s="234"/>
    </row>
    <row r="131" spans="3:6" s="205" customFormat="1" ht="15" customHeight="1" x14ac:dyDescent="0.2">
      <c r="C131" s="234"/>
      <c r="D131" s="234"/>
      <c r="E131" s="234"/>
      <c r="F131" s="234"/>
    </row>
    <row r="132" spans="3:6" s="205" customFormat="1" ht="15" customHeight="1" x14ac:dyDescent="0.2">
      <c r="C132" s="234"/>
      <c r="D132" s="234"/>
      <c r="E132" s="234"/>
      <c r="F132" s="234"/>
    </row>
    <row r="133" spans="3:6" s="205" customFormat="1" ht="15" customHeight="1" x14ac:dyDescent="0.2">
      <c r="C133" s="234"/>
      <c r="D133" s="234"/>
      <c r="E133" s="234"/>
      <c r="F133" s="234"/>
    </row>
    <row r="134" spans="3:6" s="205" customFormat="1" ht="15" customHeight="1" x14ac:dyDescent="0.2">
      <c r="C134" s="234"/>
      <c r="D134" s="234"/>
      <c r="E134" s="234"/>
      <c r="F134" s="234"/>
    </row>
    <row r="135" spans="3:6" s="205" customFormat="1" ht="15" customHeight="1" x14ac:dyDescent="0.2">
      <c r="C135" s="234"/>
      <c r="D135" s="234"/>
      <c r="E135" s="234"/>
      <c r="F135" s="234"/>
    </row>
    <row r="136" spans="3:6" s="205" customFormat="1" ht="15" customHeight="1" x14ac:dyDescent="0.2">
      <c r="C136" s="234"/>
      <c r="D136" s="234"/>
      <c r="E136" s="234"/>
      <c r="F136" s="234"/>
    </row>
    <row r="137" spans="3:6" s="205" customFormat="1" ht="15" customHeight="1" x14ac:dyDescent="0.2">
      <c r="C137" s="234"/>
      <c r="D137" s="234"/>
      <c r="E137" s="234"/>
      <c r="F137" s="234"/>
    </row>
    <row r="138" spans="3:6" s="205" customFormat="1" ht="15" customHeight="1" x14ac:dyDescent="0.2">
      <c r="C138" s="234"/>
      <c r="D138" s="234"/>
      <c r="E138" s="234"/>
      <c r="F138" s="234"/>
    </row>
    <row r="139" spans="3:6" s="205" customFormat="1" ht="15" customHeight="1" x14ac:dyDescent="0.2">
      <c r="C139" s="234"/>
      <c r="D139" s="234"/>
      <c r="E139" s="234"/>
      <c r="F139" s="234"/>
    </row>
    <row r="140" spans="3:6" s="205" customFormat="1" ht="15" customHeight="1" x14ac:dyDescent="0.2">
      <c r="C140" s="234"/>
      <c r="D140" s="234"/>
      <c r="E140" s="234"/>
      <c r="F140" s="234"/>
    </row>
    <row r="141" spans="3:6" s="205" customFormat="1" ht="15" customHeight="1" x14ac:dyDescent="0.2">
      <c r="C141" s="234"/>
      <c r="D141" s="234"/>
      <c r="E141" s="234"/>
      <c r="F141" s="234"/>
    </row>
    <row r="142" spans="3:6" s="205" customFormat="1" ht="15" customHeight="1" x14ac:dyDescent="0.2">
      <c r="C142" s="234"/>
      <c r="D142" s="234"/>
      <c r="E142" s="234"/>
      <c r="F142" s="234"/>
    </row>
    <row r="143" spans="3:6" s="205" customFormat="1" ht="15" customHeight="1" x14ac:dyDescent="0.2">
      <c r="C143" s="234"/>
      <c r="D143" s="234"/>
      <c r="E143" s="234"/>
      <c r="F143" s="234"/>
    </row>
    <row r="144" spans="3:6" s="205" customFormat="1" ht="15" customHeight="1" x14ac:dyDescent="0.2">
      <c r="C144" s="234"/>
      <c r="D144" s="234"/>
      <c r="E144" s="234"/>
      <c r="F144" s="234"/>
    </row>
    <row r="145" spans="3:6" s="205" customFormat="1" ht="15" customHeight="1" x14ac:dyDescent="0.2">
      <c r="C145" s="234"/>
      <c r="D145" s="234"/>
      <c r="E145" s="234"/>
      <c r="F145" s="234"/>
    </row>
    <row r="146" spans="3:6" s="205" customFormat="1" ht="15" customHeight="1" x14ac:dyDescent="0.2">
      <c r="C146" s="234"/>
      <c r="D146" s="234"/>
      <c r="E146" s="234"/>
      <c r="F146" s="234"/>
    </row>
    <row r="147" spans="3:6" s="205" customFormat="1" ht="15" customHeight="1" x14ac:dyDescent="0.2">
      <c r="C147" s="234"/>
      <c r="D147" s="234"/>
      <c r="E147" s="234"/>
      <c r="F147" s="234"/>
    </row>
    <row r="148" spans="3:6" s="205" customFormat="1" ht="15" customHeight="1" x14ac:dyDescent="0.2">
      <c r="C148" s="234"/>
      <c r="D148" s="234"/>
      <c r="E148" s="234"/>
      <c r="F148" s="234"/>
    </row>
    <row r="149" spans="3:6" s="205" customFormat="1" ht="15" customHeight="1" x14ac:dyDescent="0.2">
      <c r="C149" s="234"/>
      <c r="D149" s="234"/>
      <c r="E149" s="234"/>
      <c r="F149" s="234"/>
    </row>
    <row r="150" spans="3:6" s="205" customFormat="1" ht="15" customHeight="1" x14ac:dyDescent="0.2">
      <c r="C150" s="234"/>
      <c r="D150" s="234"/>
      <c r="E150" s="234"/>
      <c r="F150" s="234"/>
    </row>
    <row r="151" spans="3:6" s="205" customFormat="1" ht="15" customHeight="1" x14ac:dyDescent="0.2">
      <c r="C151" s="234"/>
      <c r="D151" s="234"/>
      <c r="E151" s="234"/>
      <c r="F151" s="234"/>
    </row>
    <row r="152" spans="3:6" s="205" customFormat="1" ht="15" customHeight="1" x14ac:dyDescent="0.2">
      <c r="C152" s="234"/>
      <c r="D152" s="234"/>
      <c r="E152" s="234"/>
      <c r="F152" s="234"/>
    </row>
    <row r="153" spans="3:6" s="205" customFormat="1" ht="15" customHeight="1" x14ac:dyDescent="0.2">
      <c r="C153" s="234"/>
      <c r="D153" s="234"/>
      <c r="E153" s="234"/>
      <c r="F153" s="234"/>
    </row>
    <row r="154" spans="3:6" s="205" customFormat="1" ht="15" customHeight="1" x14ac:dyDescent="0.2">
      <c r="C154" s="234"/>
      <c r="D154" s="234"/>
      <c r="E154" s="234"/>
      <c r="F154" s="234"/>
    </row>
    <row r="155" spans="3:6" s="205" customFormat="1" ht="15" customHeight="1" x14ac:dyDescent="0.2">
      <c r="C155" s="234"/>
      <c r="D155" s="234"/>
      <c r="E155" s="234"/>
      <c r="F155" s="234"/>
    </row>
    <row r="156" spans="3:6" s="205" customFormat="1" ht="15" customHeight="1" x14ac:dyDescent="0.2">
      <c r="C156" s="234"/>
      <c r="D156" s="234"/>
      <c r="E156" s="234"/>
      <c r="F156" s="234"/>
    </row>
    <row r="157" spans="3:6" s="205" customFormat="1" ht="15" customHeight="1" x14ac:dyDescent="0.2">
      <c r="C157" s="234"/>
      <c r="D157" s="234"/>
      <c r="E157" s="234"/>
      <c r="F157" s="234"/>
    </row>
    <row r="158" spans="3:6" s="205" customFormat="1" ht="15" customHeight="1" x14ac:dyDescent="0.2">
      <c r="C158" s="234"/>
      <c r="D158" s="234"/>
      <c r="E158" s="234"/>
      <c r="F158" s="234"/>
    </row>
    <row r="159" spans="3:6" s="205" customFormat="1" ht="15" customHeight="1" x14ac:dyDescent="0.2">
      <c r="C159" s="234"/>
      <c r="D159" s="234"/>
      <c r="E159" s="234"/>
      <c r="F159" s="234"/>
    </row>
    <row r="160" spans="3:6" s="205" customFormat="1" ht="15" customHeight="1" x14ac:dyDescent="0.2">
      <c r="C160" s="234"/>
      <c r="D160" s="234"/>
      <c r="E160" s="234"/>
      <c r="F160" s="234"/>
    </row>
    <row r="161" spans="3:6" s="205" customFormat="1" ht="15" customHeight="1" x14ac:dyDescent="0.2">
      <c r="C161" s="234"/>
      <c r="D161" s="234"/>
      <c r="E161" s="234"/>
      <c r="F161" s="234"/>
    </row>
    <row r="162" spans="3:6" s="205" customFormat="1" ht="15" customHeight="1" x14ac:dyDescent="0.2">
      <c r="C162" s="234"/>
      <c r="D162" s="234"/>
      <c r="E162" s="234"/>
      <c r="F162" s="234"/>
    </row>
    <row r="163" spans="3:6" s="205" customFormat="1" ht="15" customHeight="1" x14ac:dyDescent="0.2">
      <c r="C163" s="234"/>
      <c r="D163" s="234"/>
      <c r="E163" s="234"/>
      <c r="F163" s="234"/>
    </row>
    <row r="164" spans="3:6" s="205" customFormat="1" ht="15" customHeight="1" x14ac:dyDescent="0.2">
      <c r="C164" s="234"/>
      <c r="D164" s="234"/>
      <c r="E164" s="234"/>
      <c r="F164" s="234"/>
    </row>
    <row r="165" spans="3:6" s="205" customFormat="1" ht="15" customHeight="1" x14ac:dyDescent="0.2">
      <c r="C165" s="234"/>
      <c r="D165" s="234"/>
      <c r="E165" s="234"/>
      <c r="F165" s="234"/>
    </row>
    <row r="166" spans="3:6" s="205" customFormat="1" ht="15" customHeight="1" x14ac:dyDescent="0.2">
      <c r="C166" s="234"/>
      <c r="D166" s="234"/>
      <c r="E166" s="234"/>
      <c r="F166" s="234"/>
    </row>
    <row r="167" spans="3:6" s="205" customFormat="1" ht="15" customHeight="1" x14ac:dyDescent="0.2">
      <c r="C167" s="234"/>
      <c r="D167" s="234"/>
      <c r="E167" s="234"/>
      <c r="F167" s="234"/>
    </row>
    <row r="168" spans="3:6" s="205" customFormat="1" ht="15" customHeight="1" x14ac:dyDescent="0.2">
      <c r="C168" s="234"/>
      <c r="D168" s="234"/>
      <c r="E168" s="234"/>
      <c r="F168" s="234"/>
    </row>
    <row r="169" spans="3:6" s="205" customFormat="1" ht="15" customHeight="1" x14ac:dyDescent="0.2">
      <c r="C169" s="234"/>
      <c r="D169" s="234"/>
      <c r="E169" s="234"/>
      <c r="F169" s="234"/>
    </row>
    <row r="170" spans="3:6" s="205" customFormat="1" ht="15" customHeight="1" x14ac:dyDescent="0.2">
      <c r="C170" s="234"/>
      <c r="D170" s="234"/>
      <c r="E170" s="234"/>
      <c r="F170" s="234"/>
    </row>
    <row r="171" spans="3:6" s="205" customFormat="1" ht="15" customHeight="1" x14ac:dyDescent="0.2">
      <c r="C171" s="234"/>
      <c r="D171" s="234"/>
      <c r="E171" s="234"/>
      <c r="F171" s="234"/>
    </row>
    <row r="172" spans="3:6" s="205" customFormat="1" ht="15" customHeight="1" x14ac:dyDescent="0.2">
      <c r="C172" s="234"/>
      <c r="D172" s="234"/>
      <c r="E172" s="234"/>
      <c r="F172" s="234"/>
    </row>
    <row r="173" spans="3:6" s="205" customFormat="1" ht="15" customHeight="1" x14ac:dyDescent="0.2">
      <c r="C173" s="234"/>
      <c r="D173" s="234"/>
      <c r="E173" s="234"/>
      <c r="F173" s="234"/>
    </row>
    <row r="174" spans="3:6" s="205" customFormat="1" ht="15" customHeight="1" x14ac:dyDescent="0.2">
      <c r="C174" s="234"/>
      <c r="D174" s="234"/>
      <c r="E174" s="234"/>
      <c r="F174" s="234"/>
    </row>
    <row r="175" spans="3:6" s="205" customFormat="1" ht="15" customHeight="1" x14ac:dyDescent="0.2">
      <c r="C175" s="234"/>
      <c r="D175" s="234"/>
      <c r="E175" s="234"/>
      <c r="F175" s="234"/>
    </row>
    <row r="176" spans="3:6" s="205" customFormat="1" ht="15" customHeight="1" x14ac:dyDescent="0.2">
      <c r="C176" s="234"/>
      <c r="D176" s="234"/>
      <c r="E176" s="234"/>
      <c r="F176" s="234"/>
    </row>
    <row r="177" spans="3:6" s="205" customFormat="1" ht="15" customHeight="1" x14ac:dyDescent="0.2">
      <c r="C177" s="234"/>
      <c r="D177" s="234"/>
      <c r="E177" s="234"/>
      <c r="F177" s="234"/>
    </row>
    <row r="178" spans="3:6" s="205" customFormat="1" ht="15" customHeight="1" x14ac:dyDescent="0.2">
      <c r="C178" s="234"/>
      <c r="D178" s="234"/>
      <c r="E178" s="234"/>
      <c r="F178" s="234"/>
    </row>
    <row r="179" spans="3:6" s="205" customFormat="1" ht="15" customHeight="1" x14ac:dyDescent="0.2">
      <c r="C179" s="234"/>
      <c r="D179" s="234"/>
      <c r="E179" s="234"/>
      <c r="F179" s="234"/>
    </row>
    <row r="180" spans="3:6" s="205" customFormat="1" ht="15" customHeight="1" x14ac:dyDescent="0.2">
      <c r="C180" s="234"/>
      <c r="D180" s="234"/>
      <c r="E180" s="234"/>
      <c r="F180" s="234"/>
    </row>
    <row r="181" spans="3:6" s="205" customFormat="1" ht="15" customHeight="1" x14ac:dyDescent="0.2">
      <c r="C181" s="234"/>
      <c r="D181" s="234"/>
      <c r="E181" s="234"/>
      <c r="F181" s="234"/>
    </row>
    <row r="182" spans="3:6" s="205" customFormat="1" ht="15" customHeight="1" x14ac:dyDescent="0.2">
      <c r="C182" s="234"/>
      <c r="D182" s="234"/>
      <c r="E182" s="234"/>
      <c r="F182" s="234"/>
    </row>
    <row r="183" spans="3:6" s="205" customFormat="1" ht="15" customHeight="1" x14ac:dyDescent="0.2">
      <c r="C183" s="234"/>
      <c r="D183" s="234"/>
      <c r="E183" s="234"/>
      <c r="F183" s="234"/>
    </row>
    <row r="184" spans="3:6" s="205" customFormat="1" ht="15" customHeight="1" x14ac:dyDescent="0.2">
      <c r="C184" s="234"/>
      <c r="D184" s="234"/>
      <c r="E184" s="234"/>
      <c r="F184" s="234"/>
    </row>
    <row r="185" spans="3:6" s="205" customFormat="1" ht="15" customHeight="1" x14ac:dyDescent="0.2">
      <c r="C185" s="234"/>
      <c r="D185" s="234"/>
      <c r="E185" s="234"/>
      <c r="F185" s="234"/>
    </row>
    <row r="186" spans="3:6" s="205" customFormat="1" ht="15" customHeight="1" x14ac:dyDescent="0.2">
      <c r="C186" s="234"/>
      <c r="D186" s="234"/>
      <c r="E186" s="234"/>
      <c r="F186" s="234"/>
    </row>
    <row r="187" spans="3:6" s="205" customFormat="1" ht="15" customHeight="1" x14ac:dyDescent="0.2">
      <c r="C187" s="234"/>
      <c r="D187" s="234"/>
      <c r="E187" s="234"/>
      <c r="F187" s="234"/>
    </row>
    <row r="188" spans="3:6" s="205" customFormat="1" ht="15" customHeight="1" x14ac:dyDescent="0.2">
      <c r="C188" s="234"/>
      <c r="D188" s="234"/>
      <c r="E188" s="234"/>
      <c r="F188" s="234"/>
    </row>
    <row r="189" spans="3:6" s="205" customFormat="1" ht="15" customHeight="1" x14ac:dyDescent="0.2">
      <c r="C189" s="234"/>
      <c r="D189" s="234"/>
      <c r="E189" s="234"/>
      <c r="F189" s="234"/>
    </row>
    <row r="190" spans="3:6" s="205" customFormat="1" ht="15" customHeight="1" x14ac:dyDescent="0.2">
      <c r="C190" s="234"/>
      <c r="D190" s="234"/>
      <c r="E190" s="234"/>
      <c r="F190" s="234"/>
    </row>
    <row r="191" spans="3:6" s="205" customFormat="1" ht="15" customHeight="1" x14ac:dyDescent="0.2">
      <c r="C191" s="234"/>
      <c r="D191" s="234"/>
      <c r="E191" s="234"/>
      <c r="F191" s="234"/>
    </row>
    <row r="192" spans="3:6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</sheetData>
  <mergeCells count="6">
    <mergeCell ref="A1:B1"/>
    <mergeCell ref="D20:F20"/>
    <mergeCell ref="D6:E6"/>
    <mergeCell ref="A6:A7"/>
    <mergeCell ref="C2:D2"/>
    <mergeCell ref="C3:D3"/>
  </mergeCells>
  <phoneticPr fontId="7" type="noConversion"/>
  <printOptions horizontalCentered="1"/>
  <pageMargins left="0.71" right="0.23" top="0.17" bottom="0.43" header="0.17" footer="0.12"/>
  <pageSetup paperSize="9" scale="89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view="pageBreakPreview" zoomScaleNormal="100" zoomScaleSheetLayoutView="100" workbookViewId="0">
      <selection activeCell="C7" sqref="C7"/>
    </sheetView>
  </sheetViews>
  <sheetFormatPr defaultColWidth="9.140625" defaultRowHeight="12.75" x14ac:dyDescent="0.2"/>
  <cols>
    <col min="1" max="1" width="10" style="8" customWidth="1"/>
    <col min="2" max="2" width="49.85546875" style="54" customWidth="1"/>
    <col min="3" max="3" width="17.7109375" style="52" customWidth="1"/>
    <col min="4" max="4" width="11" style="55" customWidth="1"/>
    <col min="5" max="5" width="7.5703125" style="55" customWidth="1"/>
    <col min="6" max="6" width="10" style="55" bestFit="1" customWidth="1"/>
    <col min="7" max="7" width="9.140625" style="55" customWidth="1"/>
    <col min="8" max="8" width="11.42578125" style="55" customWidth="1"/>
    <col min="9" max="9" width="14.7109375" style="55" customWidth="1"/>
    <col min="10" max="10" width="11.28515625" style="11" bestFit="1" customWidth="1"/>
    <col min="11" max="16384" width="9.140625" style="8"/>
  </cols>
  <sheetData>
    <row r="1" spans="1:13" ht="15.75" x14ac:dyDescent="0.25">
      <c r="A1" s="298" t="s">
        <v>94</v>
      </c>
      <c r="B1" s="299"/>
      <c r="C1" s="137" t="s">
        <v>97</v>
      </c>
      <c r="D1" s="138"/>
      <c r="E1" s="138"/>
      <c r="F1" s="138"/>
      <c r="G1" s="138"/>
      <c r="H1" s="138"/>
      <c r="I1" s="139"/>
    </row>
    <row r="2" spans="1:13" ht="15.75" x14ac:dyDescent="0.25">
      <c r="A2" s="140" t="s">
        <v>95</v>
      </c>
      <c r="B2" s="110"/>
      <c r="C2" s="262" t="s">
        <v>96</v>
      </c>
      <c r="D2" s="262"/>
      <c r="E2" s="108"/>
      <c r="F2" s="108"/>
      <c r="G2" s="108"/>
      <c r="H2" s="108"/>
      <c r="I2" s="141"/>
    </row>
    <row r="3" spans="1:13" ht="16.5" customHeight="1" thickBot="1" x14ac:dyDescent="0.3">
      <c r="A3" s="140" t="s">
        <v>67</v>
      </c>
      <c r="B3" s="142"/>
      <c r="C3" s="143" t="s">
        <v>101</v>
      </c>
      <c r="D3" s="18"/>
      <c r="E3" s="18"/>
      <c r="F3" s="108"/>
      <c r="G3" s="108"/>
      <c r="H3" s="300" t="s">
        <v>103</v>
      </c>
      <c r="I3" s="301"/>
    </row>
    <row r="4" spans="1:13" ht="12.75" customHeight="1" x14ac:dyDescent="0.2">
      <c r="A4" s="21"/>
      <c r="B4" s="22"/>
      <c r="C4" s="239" t="s">
        <v>2</v>
      </c>
      <c r="D4" s="242" t="s">
        <v>10</v>
      </c>
      <c r="E4" s="243"/>
      <c r="F4" s="243"/>
      <c r="G4" s="244"/>
      <c r="H4" s="28"/>
      <c r="I4" s="29" t="s">
        <v>3</v>
      </c>
    </row>
    <row r="5" spans="1:13" ht="13.5" x14ac:dyDescent="0.25">
      <c r="A5" s="23" t="s">
        <v>0</v>
      </c>
      <c r="B5" s="9" t="s">
        <v>1</v>
      </c>
      <c r="C5" s="240"/>
      <c r="D5" s="30" t="s">
        <v>5</v>
      </c>
      <c r="E5" s="31" t="s">
        <v>6</v>
      </c>
      <c r="F5" s="32" t="s">
        <v>7</v>
      </c>
      <c r="G5" s="31" t="s">
        <v>8</v>
      </c>
      <c r="H5" s="33" t="s">
        <v>9</v>
      </c>
      <c r="I5" s="34" t="s">
        <v>4</v>
      </c>
    </row>
    <row r="6" spans="1:13" x14ac:dyDescent="0.2">
      <c r="A6" s="45"/>
      <c r="B6" s="46"/>
      <c r="C6" s="240"/>
      <c r="D6" s="47"/>
      <c r="E6" s="48"/>
      <c r="F6" s="49"/>
      <c r="G6" s="48"/>
      <c r="H6" s="50" t="s">
        <v>4</v>
      </c>
      <c r="I6" s="51"/>
    </row>
    <row r="7" spans="1:13" ht="33" x14ac:dyDescent="0.3">
      <c r="A7" s="144">
        <v>1.01</v>
      </c>
      <c r="B7" s="69" t="s">
        <v>102</v>
      </c>
      <c r="C7" s="80" t="s">
        <v>39</v>
      </c>
      <c r="D7" s="85">
        <v>1</v>
      </c>
      <c r="E7" s="85"/>
      <c r="F7" s="85">
        <v>1</v>
      </c>
      <c r="G7" s="85">
        <f>E7+F7</f>
        <v>1</v>
      </c>
      <c r="H7" s="85">
        <v>10000</v>
      </c>
      <c r="I7" s="145">
        <f>H7*G7</f>
        <v>10000</v>
      </c>
      <c r="J7" s="72"/>
      <c r="K7" s="12"/>
      <c r="L7" s="12"/>
      <c r="M7" s="12"/>
    </row>
    <row r="8" spans="1:13" ht="16.5" x14ac:dyDescent="0.3">
      <c r="A8" s="144"/>
      <c r="B8" s="69"/>
      <c r="C8" s="80"/>
      <c r="D8" s="85"/>
      <c r="E8" s="85"/>
      <c r="F8" s="85"/>
      <c r="G8" s="85"/>
      <c r="H8" s="85"/>
      <c r="I8" s="145"/>
      <c r="J8" s="72"/>
      <c r="K8" s="12"/>
      <c r="L8" s="12"/>
      <c r="M8" s="12"/>
    </row>
    <row r="9" spans="1:13" ht="16.5" x14ac:dyDescent="0.3">
      <c r="A9" s="144"/>
      <c r="B9" s="69"/>
      <c r="C9" s="80"/>
      <c r="D9" s="85"/>
      <c r="E9" s="85"/>
      <c r="F9" s="85"/>
      <c r="G9" s="85"/>
      <c r="H9" s="85"/>
      <c r="I9" s="145"/>
      <c r="J9" s="72"/>
      <c r="K9" s="12"/>
      <c r="L9" s="12"/>
      <c r="M9" s="12"/>
    </row>
    <row r="10" spans="1:13" ht="16.5" x14ac:dyDescent="0.3">
      <c r="A10" s="144"/>
      <c r="B10" s="69"/>
      <c r="C10" s="80"/>
      <c r="D10" s="85"/>
      <c r="E10" s="85"/>
      <c r="F10" s="85"/>
      <c r="G10" s="85"/>
      <c r="H10" s="85"/>
      <c r="I10" s="145"/>
      <c r="J10" s="72"/>
      <c r="K10" s="12"/>
      <c r="L10" s="12"/>
      <c r="M10" s="12"/>
    </row>
    <row r="11" spans="1:13" ht="16.5" x14ac:dyDescent="0.3">
      <c r="A11" s="144"/>
      <c r="B11" s="69"/>
      <c r="C11" s="80"/>
      <c r="D11" s="85"/>
      <c r="E11" s="85"/>
      <c r="F11" s="85"/>
      <c r="G11" s="85"/>
      <c r="H11" s="85"/>
      <c r="I11" s="145"/>
      <c r="J11" s="72"/>
      <c r="K11" s="12"/>
      <c r="L11" s="12"/>
      <c r="M11" s="12"/>
    </row>
    <row r="12" spans="1:13" ht="15" customHeight="1" x14ac:dyDescent="0.3">
      <c r="A12" s="144"/>
      <c r="B12" s="78" t="s">
        <v>32</v>
      </c>
      <c r="C12" s="70"/>
      <c r="D12" s="71"/>
      <c r="E12" s="71"/>
      <c r="F12" s="71"/>
      <c r="G12" s="71"/>
      <c r="H12" s="71"/>
      <c r="I12" s="146">
        <f>SUM(I7:I10)</f>
        <v>10000</v>
      </c>
      <c r="J12" s="72"/>
      <c r="K12" s="12"/>
      <c r="L12" s="12"/>
      <c r="M12" s="12"/>
    </row>
    <row r="13" spans="1:13" ht="15" customHeight="1" x14ac:dyDescent="0.3">
      <c r="A13" s="147"/>
      <c r="B13" s="79"/>
      <c r="C13" s="73"/>
      <c r="D13" s="74"/>
      <c r="E13" s="74"/>
      <c r="F13" s="74"/>
      <c r="G13" s="74"/>
      <c r="H13" s="74"/>
      <c r="I13" s="148"/>
      <c r="J13" s="72"/>
      <c r="K13" s="12"/>
      <c r="L13" s="12"/>
      <c r="M13" s="12"/>
    </row>
    <row r="14" spans="1:13" ht="15" customHeight="1" x14ac:dyDescent="0.3">
      <c r="A14" s="149"/>
      <c r="B14" s="75" t="s">
        <v>83</v>
      </c>
      <c r="C14" s="76"/>
      <c r="D14" s="77"/>
      <c r="E14" s="77"/>
      <c r="F14" s="77"/>
      <c r="G14" s="77"/>
      <c r="H14" s="77"/>
      <c r="I14" s="150"/>
      <c r="J14" s="72"/>
      <c r="K14" s="12"/>
      <c r="L14" s="12"/>
      <c r="M14" s="12"/>
    </row>
    <row r="15" spans="1:13" ht="15" customHeight="1" x14ac:dyDescent="0.3">
      <c r="A15" s="151"/>
      <c r="B15" s="152"/>
      <c r="C15" s="152"/>
      <c r="D15" s="153"/>
      <c r="E15" s="152"/>
      <c r="F15" s="152"/>
      <c r="G15" s="153"/>
      <c r="H15" s="152"/>
      <c r="I15" s="150"/>
      <c r="J15" s="68"/>
      <c r="K15" s="68"/>
      <c r="L15" s="12"/>
      <c r="M15" s="12"/>
    </row>
    <row r="16" spans="1:13" ht="15" customHeight="1" x14ac:dyDescent="0.3">
      <c r="A16" s="151"/>
      <c r="B16" s="152"/>
      <c r="C16" s="152"/>
      <c r="D16" s="153"/>
      <c r="E16" s="152"/>
      <c r="F16" s="153"/>
      <c r="G16" s="153"/>
      <c r="H16" s="153"/>
      <c r="I16" s="150"/>
      <c r="J16" s="68"/>
      <c r="K16" s="68"/>
      <c r="L16" s="12"/>
      <c r="M16" s="12"/>
    </row>
    <row r="17" spans="1:11" ht="15" customHeight="1" x14ac:dyDescent="0.3">
      <c r="A17" s="154"/>
      <c r="B17" s="129" t="s">
        <v>73</v>
      </c>
      <c r="C17" s="129"/>
      <c r="D17" s="130" t="s">
        <v>74</v>
      </c>
      <c r="E17" s="129"/>
      <c r="F17" s="129"/>
      <c r="G17" s="18"/>
      <c r="H17" s="18"/>
      <c r="I17" s="155"/>
      <c r="J17" s="53"/>
      <c r="K17" s="53"/>
    </row>
    <row r="18" spans="1:11" ht="15" customHeight="1" x14ac:dyDescent="0.3">
      <c r="A18" s="156"/>
      <c r="B18" s="131" t="s">
        <v>77</v>
      </c>
      <c r="C18" s="125"/>
      <c r="D18" s="296" t="s">
        <v>78</v>
      </c>
      <c r="E18" s="296"/>
      <c r="F18" s="296"/>
      <c r="G18" s="296"/>
      <c r="H18" s="296"/>
      <c r="I18" s="297"/>
      <c r="J18" s="56"/>
    </row>
    <row r="19" spans="1:11" ht="15" customHeight="1" x14ac:dyDescent="0.2">
      <c r="A19" s="157"/>
      <c r="B19" s="132"/>
      <c r="C19" s="133"/>
      <c r="D19" s="134"/>
      <c r="E19" s="134"/>
      <c r="F19" s="134"/>
      <c r="G19" s="126"/>
      <c r="H19" s="126"/>
      <c r="I19" s="158"/>
      <c r="J19" s="56"/>
    </row>
    <row r="20" spans="1:11" ht="15" customHeight="1" x14ac:dyDescent="0.2">
      <c r="A20" s="157"/>
      <c r="B20" s="135" t="s">
        <v>75</v>
      </c>
      <c r="C20" s="18"/>
      <c r="D20" s="18"/>
      <c r="E20" s="18"/>
      <c r="F20" s="18"/>
      <c r="G20" s="18"/>
      <c r="H20" s="18"/>
      <c r="I20" s="155"/>
      <c r="J20" s="56"/>
    </row>
    <row r="21" spans="1:11" ht="15" customHeight="1" x14ac:dyDescent="0.25">
      <c r="A21" s="157"/>
      <c r="B21" s="136" t="s">
        <v>76</v>
      </c>
      <c r="C21" s="18"/>
      <c r="D21" s="18"/>
      <c r="E21" s="18"/>
      <c r="F21" s="18"/>
      <c r="G21" s="18"/>
      <c r="H21" s="18"/>
      <c r="I21" s="155"/>
      <c r="J21" s="56"/>
    </row>
    <row r="22" spans="1:11" ht="15" customHeight="1" x14ac:dyDescent="0.2">
      <c r="A22" s="157"/>
      <c r="B22" s="57"/>
      <c r="C22" s="58"/>
      <c r="D22" s="59"/>
      <c r="E22" s="59"/>
      <c r="F22" s="59"/>
      <c r="G22" s="59"/>
      <c r="H22" s="59"/>
      <c r="I22" s="159"/>
      <c r="J22" s="56"/>
    </row>
    <row r="23" spans="1:11" ht="15" customHeight="1" x14ac:dyDescent="0.2">
      <c r="A23" s="157"/>
      <c r="B23" s="57"/>
      <c r="C23" s="58"/>
      <c r="D23" s="59"/>
      <c r="E23" s="59"/>
      <c r="F23" s="59"/>
      <c r="G23" s="59"/>
      <c r="H23" s="59"/>
      <c r="I23" s="159"/>
      <c r="J23" s="56"/>
    </row>
    <row r="24" spans="1:11" ht="15" customHeight="1" x14ac:dyDescent="0.2">
      <c r="A24" s="157"/>
      <c r="B24" s="57"/>
      <c r="C24" s="58"/>
      <c r="D24" s="59"/>
      <c r="E24" s="59"/>
      <c r="F24" s="59"/>
      <c r="G24" s="59"/>
      <c r="H24" s="59"/>
      <c r="I24" s="159"/>
      <c r="J24" s="56"/>
    </row>
    <row r="25" spans="1:11" ht="15" customHeight="1" thickBot="1" x14ac:dyDescent="0.25">
      <c r="A25" s="160"/>
      <c r="B25" s="161"/>
      <c r="C25" s="162"/>
      <c r="D25" s="163"/>
      <c r="E25" s="163"/>
      <c r="F25" s="163"/>
      <c r="G25" s="163"/>
      <c r="H25" s="163"/>
      <c r="I25" s="164"/>
    </row>
    <row r="26" spans="1:11" ht="15" customHeight="1" x14ac:dyDescent="0.2"/>
    <row r="27" spans="1:11" ht="15" customHeight="1" x14ac:dyDescent="0.2"/>
    <row r="28" spans="1:11" ht="15" customHeight="1" x14ac:dyDescent="0.2"/>
    <row r="29" spans="1:11" ht="15" customHeight="1" x14ac:dyDescent="0.2"/>
    <row r="30" spans="1:11" ht="15" customHeight="1" x14ac:dyDescent="0.2"/>
    <row r="31" spans="1:11" ht="15" customHeight="1" x14ac:dyDescent="0.2"/>
    <row r="32" spans="1:11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</sheetData>
  <mergeCells count="6">
    <mergeCell ref="D18:I18"/>
    <mergeCell ref="A1:B1"/>
    <mergeCell ref="C4:C6"/>
    <mergeCell ref="D4:G4"/>
    <mergeCell ref="C2:D2"/>
    <mergeCell ref="H3:I3"/>
  </mergeCells>
  <printOptions horizontalCentered="1"/>
  <pageMargins left="0.25" right="0.25" top="0.75" bottom="0.75" header="0.3" footer="0.3"/>
  <pageSetup paperSize="9" scale="98" orientation="landscape" horizont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Normal="100" zoomScaleSheetLayoutView="100" workbookViewId="0">
      <selection activeCell="B19" sqref="B19"/>
    </sheetView>
  </sheetViews>
  <sheetFormatPr defaultRowHeight="12.75" x14ac:dyDescent="0.2"/>
  <cols>
    <col min="1" max="1" width="9.85546875" customWidth="1"/>
    <col min="2" max="2" width="54.42578125" customWidth="1"/>
    <col min="3" max="3" width="17.7109375" customWidth="1"/>
    <col min="4" max="6" width="10" bestFit="1" customWidth="1"/>
    <col min="7" max="7" width="10.42578125" customWidth="1"/>
    <col min="8" max="8" width="8.7109375" customWidth="1"/>
    <col min="9" max="9" width="22.5703125" bestFit="1" customWidth="1"/>
  </cols>
  <sheetData>
    <row r="1" spans="1:11" ht="15.75" x14ac:dyDescent="0.25">
      <c r="A1" s="298" t="s">
        <v>94</v>
      </c>
      <c r="B1" s="299"/>
      <c r="C1" s="137" t="s">
        <v>97</v>
      </c>
      <c r="D1" s="138"/>
      <c r="E1" s="138"/>
      <c r="F1" s="138"/>
      <c r="G1" s="138"/>
      <c r="H1" s="138"/>
      <c r="I1" s="139"/>
    </row>
    <row r="2" spans="1:11" ht="15.75" x14ac:dyDescent="0.25">
      <c r="A2" s="140" t="s">
        <v>95</v>
      </c>
      <c r="B2" s="110"/>
      <c r="C2" s="262" t="s">
        <v>96</v>
      </c>
      <c r="D2" s="262"/>
      <c r="E2" s="108"/>
      <c r="F2" s="108"/>
      <c r="G2" s="108"/>
      <c r="H2" s="108"/>
      <c r="I2" s="141"/>
    </row>
    <row r="3" spans="1:11" ht="16.5" thickBot="1" x14ac:dyDescent="0.3">
      <c r="A3" s="140" t="s">
        <v>69</v>
      </c>
      <c r="B3" s="142"/>
      <c r="C3" s="304" t="s">
        <v>101</v>
      </c>
      <c r="D3" s="304"/>
      <c r="E3" s="304"/>
      <c r="F3" s="108"/>
      <c r="G3" s="108"/>
      <c r="H3" s="302" t="s">
        <v>103</v>
      </c>
      <c r="I3" s="303"/>
    </row>
    <row r="4" spans="1:11" x14ac:dyDescent="0.2">
      <c r="A4" s="21"/>
      <c r="B4" s="22"/>
      <c r="C4" s="239" t="s">
        <v>2</v>
      </c>
      <c r="D4" s="242" t="s">
        <v>10</v>
      </c>
      <c r="E4" s="243"/>
      <c r="F4" s="243"/>
      <c r="G4" s="244"/>
      <c r="H4" s="28"/>
      <c r="I4" s="29" t="s">
        <v>3</v>
      </c>
    </row>
    <row r="5" spans="1:11" ht="13.5" x14ac:dyDescent="0.25">
      <c r="A5" s="23" t="s">
        <v>0</v>
      </c>
      <c r="B5" s="9" t="s">
        <v>1</v>
      </c>
      <c r="C5" s="240"/>
      <c r="D5" s="30" t="s">
        <v>5</v>
      </c>
      <c r="E5" s="31" t="s">
        <v>6</v>
      </c>
      <c r="F5" s="32" t="s">
        <v>7</v>
      </c>
      <c r="G5" s="31" t="s">
        <v>8</v>
      </c>
      <c r="H5" s="33" t="s">
        <v>9</v>
      </c>
      <c r="I5" s="34" t="s">
        <v>4</v>
      </c>
    </row>
    <row r="6" spans="1:11" x14ac:dyDescent="0.2">
      <c r="A6" s="45"/>
      <c r="B6" s="46"/>
      <c r="C6" s="240"/>
      <c r="D6" s="47"/>
      <c r="E6" s="48"/>
      <c r="F6" s="49"/>
      <c r="G6" s="48"/>
      <c r="H6" s="50" t="s">
        <v>4</v>
      </c>
      <c r="I6" s="51"/>
    </row>
    <row r="7" spans="1:11" ht="16.5" x14ac:dyDescent="0.2">
      <c r="A7" s="174">
        <v>4.01</v>
      </c>
      <c r="B7" s="93" t="s">
        <v>90</v>
      </c>
      <c r="C7" s="70" t="s">
        <v>33</v>
      </c>
      <c r="D7" s="71">
        <v>9300</v>
      </c>
      <c r="E7" s="71">
        <v>0</v>
      </c>
      <c r="F7" s="71">
        <v>9300</v>
      </c>
      <c r="G7" s="71">
        <f>E7+F7</f>
        <v>9300</v>
      </c>
      <c r="H7" s="71">
        <v>4</v>
      </c>
      <c r="I7" s="175">
        <f>H7*F7</f>
        <v>37200</v>
      </c>
    </row>
    <row r="8" spans="1:11" ht="16.5" x14ac:dyDescent="0.3">
      <c r="A8" s="176"/>
      <c r="B8" s="177"/>
      <c r="C8" s="80"/>
      <c r="D8" s="71"/>
      <c r="E8" s="71"/>
      <c r="F8" s="71"/>
      <c r="G8" s="71"/>
      <c r="H8" s="71"/>
      <c r="I8" s="175"/>
    </row>
    <row r="9" spans="1:11" ht="16.5" x14ac:dyDescent="0.3">
      <c r="A9" s="176"/>
      <c r="B9" s="94"/>
      <c r="C9" s="80"/>
      <c r="D9" s="71"/>
      <c r="E9" s="71"/>
      <c r="F9" s="71"/>
      <c r="G9" s="71"/>
      <c r="H9" s="71"/>
      <c r="I9" s="175"/>
    </row>
    <row r="10" spans="1:11" ht="16.5" x14ac:dyDescent="0.3">
      <c r="A10" s="144"/>
      <c r="B10" s="94"/>
      <c r="C10" s="80"/>
      <c r="D10" s="71"/>
      <c r="E10" s="71"/>
      <c r="F10" s="71"/>
      <c r="G10" s="71"/>
      <c r="H10" s="71"/>
      <c r="I10" s="175"/>
    </row>
    <row r="11" spans="1:11" ht="16.5" x14ac:dyDescent="0.2">
      <c r="A11" s="144"/>
      <c r="B11" s="78" t="s">
        <v>32</v>
      </c>
      <c r="C11" s="70"/>
      <c r="D11" s="71"/>
      <c r="E11" s="71"/>
      <c r="F11" s="71"/>
      <c r="G11" s="71"/>
      <c r="H11" s="71"/>
      <c r="I11" s="146">
        <f>SUM(I7:I9)</f>
        <v>37200</v>
      </c>
    </row>
    <row r="12" spans="1:11" ht="16.5" x14ac:dyDescent="0.2">
      <c r="A12" s="147"/>
      <c r="B12" s="79"/>
      <c r="C12" s="73"/>
      <c r="D12" s="74"/>
      <c r="E12" s="74"/>
      <c r="F12" s="74"/>
      <c r="G12" s="74"/>
      <c r="H12" s="74"/>
      <c r="I12" s="148"/>
    </row>
    <row r="13" spans="1:11" x14ac:dyDescent="0.2">
      <c r="A13" s="170"/>
      <c r="B13" s="18"/>
      <c r="C13" s="18"/>
      <c r="D13" s="18"/>
      <c r="E13" s="18"/>
      <c r="F13" s="18"/>
      <c r="G13" s="18"/>
      <c r="H13" s="18"/>
      <c r="I13" s="155"/>
    </row>
    <row r="14" spans="1:11" x14ac:dyDescent="0.2">
      <c r="A14" s="170"/>
      <c r="B14" s="18"/>
      <c r="C14" s="18"/>
      <c r="D14" s="18"/>
      <c r="E14" s="18"/>
      <c r="F14" s="18"/>
      <c r="G14" s="18"/>
      <c r="H14" s="18"/>
      <c r="I14" s="155"/>
    </row>
    <row r="15" spans="1:11" x14ac:dyDescent="0.2">
      <c r="A15" s="170"/>
      <c r="B15" s="18"/>
      <c r="C15" s="18"/>
      <c r="D15" s="18"/>
      <c r="E15" s="18"/>
      <c r="F15" s="18"/>
      <c r="G15" s="18"/>
      <c r="H15" s="18"/>
      <c r="I15" s="155"/>
    </row>
    <row r="16" spans="1:11" s="8" customFormat="1" ht="15" customHeight="1" x14ac:dyDescent="0.3">
      <c r="A16" s="154"/>
      <c r="B16" s="129" t="s">
        <v>85</v>
      </c>
      <c r="C16" s="129"/>
      <c r="D16" s="130" t="s">
        <v>74</v>
      </c>
      <c r="E16" s="129"/>
      <c r="F16" s="129"/>
      <c r="G16" s="18"/>
      <c r="H16" s="18"/>
      <c r="I16" s="155"/>
      <c r="J16" s="53"/>
      <c r="K16" s="53"/>
    </row>
    <row r="17" spans="1:10" s="8" customFormat="1" ht="15" customHeight="1" x14ac:dyDescent="0.3">
      <c r="A17" s="156"/>
      <c r="B17" s="131" t="s">
        <v>93</v>
      </c>
      <c r="C17" s="125"/>
      <c r="D17" s="296" t="s">
        <v>89</v>
      </c>
      <c r="E17" s="296"/>
      <c r="F17" s="296"/>
      <c r="G17" s="296"/>
      <c r="H17" s="296"/>
      <c r="I17" s="297"/>
      <c r="J17" s="56"/>
    </row>
    <row r="18" spans="1:10" ht="16.5" x14ac:dyDescent="0.2">
      <c r="A18" s="170"/>
      <c r="B18" s="132"/>
      <c r="C18" s="133"/>
      <c r="D18" s="134"/>
      <c r="E18" s="134"/>
      <c r="F18" s="134"/>
      <c r="G18" s="126"/>
      <c r="H18" s="126"/>
      <c r="I18" s="158"/>
    </row>
    <row r="19" spans="1:10" ht="25.5" x14ac:dyDescent="0.2">
      <c r="A19" s="170"/>
      <c r="B19" s="135" t="s">
        <v>107</v>
      </c>
      <c r="C19" s="18"/>
      <c r="D19" s="18"/>
      <c r="E19" s="18"/>
      <c r="F19" s="18"/>
      <c r="G19" s="18"/>
      <c r="H19" s="18"/>
      <c r="I19" s="155"/>
    </row>
    <row r="20" spans="1:10" ht="15.75" x14ac:dyDescent="0.25">
      <c r="A20" s="170"/>
      <c r="B20" s="136" t="s">
        <v>106</v>
      </c>
      <c r="C20" s="18"/>
      <c r="D20" s="18"/>
      <c r="E20" s="18"/>
      <c r="F20" s="18"/>
      <c r="G20" s="18"/>
      <c r="H20" s="18"/>
      <c r="I20" s="155"/>
    </row>
    <row r="21" spans="1:10" x14ac:dyDescent="0.2">
      <c r="A21" s="170"/>
      <c r="B21" s="18"/>
      <c r="C21" s="18"/>
      <c r="D21" s="18"/>
      <c r="E21" s="18"/>
      <c r="F21" s="18"/>
      <c r="G21" s="18"/>
      <c r="H21" s="18"/>
      <c r="I21" s="155"/>
    </row>
    <row r="22" spans="1:10" x14ac:dyDescent="0.2">
      <c r="A22" s="170"/>
      <c r="B22" s="18"/>
      <c r="C22" s="18"/>
      <c r="D22" s="18"/>
      <c r="E22" s="18"/>
      <c r="F22" s="18"/>
      <c r="G22" s="18"/>
      <c r="H22" s="18"/>
      <c r="I22" s="155"/>
    </row>
    <row r="23" spans="1:10" x14ac:dyDescent="0.2">
      <c r="A23" s="170"/>
      <c r="B23" s="18"/>
      <c r="C23" s="18"/>
      <c r="D23" s="18"/>
      <c r="E23" s="18"/>
      <c r="F23" s="18"/>
      <c r="G23" s="18"/>
      <c r="H23" s="18"/>
      <c r="I23" s="155"/>
    </row>
    <row r="24" spans="1:10" ht="13.5" thickBot="1" x14ac:dyDescent="0.25">
      <c r="A24" s="171"/>
      <c r="B24" s="172"/>
      <c r="C24" s="172"/>
      <c r="D24" s="172"/>
      <c r="E24" s="172"/>
      <c r="F24" s="172"/>
      <c r="G24" s="172"/>
      <c r="H24" s="172"/>
      <c r="I24" s="173"/>
    </row>
  </sheetData>
  <mergeCells count="7">
    <mergeCell ref="D17:I17"/>
    <mergeCell ref="H3:I3"/>
    <mergeCell ref="A1:B1"/>
    <mergeCell ref="C4:C6"/>
    <mergeCell ref="D4:G4"/>
    <mergeCell ref="C2:D2"/>
    <mergeCell ref="C3:E3"/>
  </mergeCells>
  <pageMargins left="0.7" right="0.7" top="0.75" bottom="0.75" header="0.3" footer="0.3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view="pageBreakPreview" topLeftCell="A9" zoomScaleNormal="100" zoomScaleSheetLayoutView="100" workbookViewId="0">
      <selection activeCell="B21" sqref="B21"/>
    </sheetView>
  </sheetViews>
  <sheetFormatPr defaultRowHeight="12.75" x14ac:dyDescent="0.2"/>
  <cols>
    <col min="1" max="1" width="8.7109375" customWidth="1"/>
    <col min="2" max="2" width="54.85546875" customWidth="1"/>
    <col min="3" max="3" width="11.85546875" customWidth="1"/>
    <col min="4" max="4" width="10" bestFit="1" customWidth="1"/>
    <col min="5" max="5" width="9.28515625" bestFit="1" customWidth="1"/>
    <col min="6" max="7" width="9" customWidth="1"/>
    <col min="8" max="8" width="11.85546875" bestFit="1" customWidth="1"/>
    <col min="9" max="9" width="15.7109375" customWidth="1"/>
  </cols>
  <sheetData>
    <row r="1" spans="1:9" ht="15.75" x14ac:dyDescent="0.25">
      <c r="A1" s="298" t="s">
        <v>94</v>
      </c>
      <c r="B1" s="299"/>
      <c r="C1" s="137" t="s">
        <v>97</v>
      </c>
      <c r="D1" s="138"/>
      <c r="E1" s="138"/>
      <c r="F1" s="138"/>
      <c r="G1" s="138"/>
      <c r="H1" s="138"/>
      <c r="I1" s="139"/>
    </row>
    <row r="2" spans="1:9" ht="15.75" x14ac:dyDescent="0.25">
      <c r="A2" s="140" t="s">
        <v>95</v>
      </c>
      <c r="B2" s="110"/>
      <c r="C2" s="262" t="s">
        <v>96</v>
      </c>
      <c r="D2" s="262"/>
      <c r="E2" s="108"/>
      <c r="F2" s="108"/>
      <c r="G2" s="108"/>
      <c r="H2" s="108"/>
      <c r="I2" s="141"/>
    </row>
    <row r="3" spans="1:9" ht="16.5" thickBot="1" x14ac:dyDescent="0.3">
      <c r="A3" s="140" t="s">
        <v>60</v>
      </c>
      <c r="B3" s="142"/>
      <c r="C3" s="143" t="s">
        <v>101</v>
      </c>
      <c r="D3" s="18"/>
      <c r="E3" s="18"/>
      <c r="F3" s="108"/>
      <c r="G3" s="108"/>
      <c r="H3" s="302" t="s">
        <v>103</v>
      </c>
      <c r="I3" s="303"/>
    </row>
    <row r="4" spans="1:9" x14ac:dyDescent="0.2">
      <c r="A4" s="21"/>
      <c r="B4" s="22"/>
      <c r="C4" s="239" t="s">
        <v>2</v>
      </c>
      <c r="D4" s="242" t="s">
        <v>10</v>
      </c>
      <c r="E4" s="243"/>
      <c r="F4" s="243"/>
      <c r="G4" s="244"/>
      <c r="H4" s="28"/>
      <c r="I4" s="29" t="s">
        <v>3</v>
      </c>
    </row>
    <row r="5" spans="1:9" ht="13.5" x14ac:dyDescent="0.25">
      <c r="A5" s="23" t="s">
        <v>0</v>
      </c>
      <c r="B5" s="9" t="s">
        <v>1</v>
      </c>
      <c r="C5" s="240"/>
      <c r="D5" s="30" t="s">
        <v>5</v>
      </c>
      <c r="E5" s="31" t="s">
        <v>6</v>
      </c>
      <c r="F5" s="32" t="s">
        <v>7</v>
      </c>
      <c r="G5" s="31" t="s">
        <v>8</v>
      </c>
      <c r="H5" s="33" t="s">
        <v>9</v>
      </c>
      <c r="I5" s="34" t="s">
        <v>4</v>
      </c>
    </row>
    <row r="6" spans="1:9" x14ac:dyDescent="0.2">
      <c r="A6" s="45"/>
      <c r="B6" s="46"/>
      <c r="C6" s="240"/>
      <c r="D6" s="47"/>
      <c r="E6" s="48"/>
      <c r="F6" s="49"/>
      <c r="G6" s="48"/>
      <c r="H6" s="50" t="s">
        <v>4</v>
      </c>
      <c r="I6" s="51"/>
    </row>
    <row r="7" spans="1:9" ht="51" x14ac:dyDescent="0.2">
      <c r="A7" s="168">
        <v>8.01</v>
      </c>
      <c r="B7" s="101" t="s">
        <v>61</v>
      </c>
      <c r="C7" s="106" t="s">
        <v>34</v>
      </c>
      <c r="D7" s="102"/>
      <c r="E7" s="105">
        <v>0</v>
      </c>
      <c r="F7" s="105">
        <v>0</v>
      </c>
      <c r="G7" s="105"/>
      <c r="H7" s="71"/>
      <c r="I7" s="166">
        <f>F7*H7</f>
        <v>0</v>
      </c>
    </row>
    <row r="8" spans="1:9" ht="16.5" x14ac:dyDescent="0.2">
      <c r="A8" s="168">
        <v>8.02</v>
      </c>
      <c r="B8" s="101" t="s">
        <v>80</v>
      </c>
      <c r="C8" s="106"/>
      <c r="D8" s="102"/>
      <c r="E8" s="105"/>
      <c r="F8" s="105">
        <v>0</v>
      </c>
      <c r="G8" s="105"/>
      <c r="H8" s="71"/>
      <c r="I8" s="166">
        <f t="shared" ref="I8:I12" si="0">F8*H8</f>
        <v>0</v>
      </c>
    </row>
    <row r="9" spans="1:9" ht="16.5" x14ac:dyDescent="0.2">
      <c r="A9" s="168">
        <v>8.0299999999999994</v>
      </c>
      <c r="B9" s="101" t="s">
        <v>62</v>
      </c>
      <c r="C9" s="106"/>
      <c r="D9" s="102"/>
      <c r="E9" s="105">
        <v>0</v>
      </c>
      <c r="F9" s="105">
        <v>0</v>
      </c>
      <c r="G9" s="105"/>
      <c r="H9" s="71"/>
      <c r="I9" s="166">
        <f t="shared" si="0"/>
        <v>0</v>
      </c>
    </row>
    <row r="10" spans="1:9" ht="25.5" x14ac:dyDescent="0.2">
      <c r="A10" s="168">
        <v>8.0399999999999991</v>
      </c>
      <c r="B10" s="101" t="s">
        <v>63</v>
      </c>
      <c r="C10" s="106"/>
      <c r="D10" s="102"/>
      <c r="E10" s="105">
        <v>0</v>
      </c>
      <c r="F10" s="105">
        <v>0</v>
      </c>
      <c r="G10" s="105"/>
      <c r="H10" s="71"/>
      <c r="I10" s="166">
        <f t="shared" si="0"/>
        <v>0</v>
      </c>
    </row>
    <row r="11" spans="1:9" ht="25.5" x14ac:dyDescent="0.2">
      <c r="A11" s="168">
        <v>8.06</v>
      </c>
      <c r="B11" s="101" t="s">
        <v>64</v>
      </c>
      <c r="C11" s="106"/>
      <c r="D11" s="102"/>
      <c r="E11" s="105">
        <v>0</v>
      </c>
      <c r="F11" s="105">
        <v>0</v>
      </c>
      <c r="G11" s="105"/>
      <c r="H11" s="71"/>
      <c r="I11" s="166">
        <f t="shared" si="0"/>
        <v>0</v>
      </c>
    </row>
    <row r="12" spans="1:9" ht="38.25" x14ac:dyDescent="0.2">
      <c r="A12" s="165">
        <v>8.07</v>
      </c>
      <c r="B12" s="101" t="s">
        <v>65</v>
      </c>
      <c r="C12" s="106"/>
      <c r="D12" s="102"/>
      <c r="E12" s="105">
        <v>0</v>
      </c>
      <c r="F12" s="105">
        <v>0</v>
      </c>
      <c r="G12" s="105"/>
      <c r="H12" s="71"/>
      <c r="I12" s="166">
        <f t="shared" si="0"/>
        <v>0</v>
      </c>
    </row>
    <row r="13" spans="1:9" ht="25.5" x14ac:dyDescent="0.2">
      <c r="A13" s="165">
        <v>8.08</v>
      </c>
      <c r="B13" s="101" t="s">
        <v>81</v>
      </c>
      <c r="C13" s="106" t="s">
        <v>92</v>
      </c>
      <c r="D13" s="102"/>
      <c r="E13" s="105"/>
      <c r="F13" s="105">
        <v>0</v>
      </c>
      <c r="G13" s="105"/>
      <c r="H13" s="71"/>
      <c r="I13" s="166">
        <f>F13*H13</f>
        <v>0</v>
      </c>
    </row>
    <row r="14" spans="1:9" ht="16.5" x14ac:dyDescent="0.2">
      <c r="A14" s="165">
        <v>8.09</v>
      </c>
      <c r="B14" s="101" t="s">
        <v>82</v>
      </c>
      <c r="C14" s="106" t="s">
        <v>66</v>
      </c>
      <c r="D14" s="102">
        <v>88</v>
      </c>
      <c r="E14" s="105"/>
      <c r="F14" s="105">
        <v>88</v>
      </c>
      <c r="G14" s="105"/>
      <c r="H14" s="71">
        <v>300</v>
      </c>
      <c r="I14" s="166">
        <f>F14*H14</f>
        <v>26400</v>
      </c>
    </row>
    <row r="15" spans="1:9" ht="16.5" x14ac:dyDescent="0.2">
      <c r="A15" s="165"/>
      <c r="B15" s="120" t="s">
        <v>32</v>
      </c>
      <c r="C15" s="106"/>
      <c r="D15" s="105"/>
      <c r="E15" s="105"/>
      <c r="F15" s="105"/>
      <c r="G15" s="105"/>
      <c r="H15" s="105"/>
      <c r="I15" s="169">
        <f>SUM(I7:I14)</f>
        <v>26400</v>
      </c>
    </row>
    <row r="16" spans="1:9" ht="16.5" x14ac:dyDescent="0.2">
      <c r="A16" s="149"/>
      <c r="B16" s="124"/>
      <c r="C16" s="76"/>
      <c r="D16" s="77"/>
      <c r="E16" s="77"/>
      <c r="F16" s="77"/>
      <c r="G16" s="77"/>
      <c r="H16" s="77"/>
      <c r="I16" s="158"/>
    </row>
    <row r="17" spans="1:11" ht="16.5" x14ac:dyDescent="0.2">
      <c r="A17" s="149"/>
      <c r="B17" s="124"/>
      <c r="C17" s="76"/>
      <c r="D17" s="77"/>
      <c r="E17" s="77"/>
      <c r="F17" s="77"/>
      <c r="G17" s="77"/>
      <c r="H17" s="77"/>
      <c r="I17" s="158"/>
    </row>
    <row r="18" spans="1:11" ht="16.5" x14ac:dyDescent="0.3">
      <c r="A18" s="170"/>
      <c r="B18" s="129" t="s">
        <v>86</v>
      </c>
      <c r="C18" s="129"/>
      <c r="D18" s="130" t="s">
        <v>74</v>
      </c>
      <c r="E18" s="129"/>
      <c r="F18" s="129"/>
      <c r="G18" s="18"/>
      <c r="H18" s="18"/>
      <c r="I18" s="155"/>
    </row>
    <row r="19" spans="1:11" ht="16.5" x14ac:dyDescent="0.2">
      <c r="A19" s="170"/>
      <c r="B19" s="131" t="s">
        <v>88</v>
      </c>
      <c r="C19" s="125"/>
      <c r="D19" s="296" t="s">
        <v>87</v>
      </c>
      <c r="E19" s="296"/>
      <c r="F19" s="296"/>
      <c r="G19" s="296"/>
      <c r="H19" s="296"/>
      <c r="I19" s="297"/>
    </row>
    <row r="20" spans="1:11" ht="16.5" x14ac:dyDescent="0.2">
      <c r="A20" s="170"/>
      <c r="B20" s="132"/>
      <c r="C20" s="133"/>
      <c r="D20" s="134"/>
      <c r="E20" s="134"/>
      <c r="F20" s="134"/>
      <c r="G20" s="126"/>
      <c r="H20" s="126"/>
      <c r="I20" s="158"/>
    </row>
    <row r="21" spans="1:11" s="8" customFormat="1" ht="15" customHeight="1" x14ac:dyDescent="0.3">
      <c r="A21" s="154"/>
      <c r="B21" s="135" t="s">
        <v>105</v>
      </c>
      <c r="C21" s="18"/>
      <c r="D21" s="18"/>
      <c r="E21" s="18"/>
      <c r="F21" s="18"/>
      <c r="G21" s="18"/>
      <c r="H21" s="18"/>
      <c r="I21" s="155"/>
      <c r="J21" s="53"/>
      <c r="K21" s="53"/>
    </row>
    <row r="22" spans="1:11" s="8" customFormat="1" ht="15" customHeight="1" x14ac:dyDescent="0.3">
      <c r="A22" s="156"/>
      <c r="B22" s="136" t="s">
        <v>104</v>
      </c>
      <c r="C22" s="18"/>
      <c r="D22" s="18"/>
      <c r="E22" s="18"/>
      <c r="F22" s="18"/>
      <c r="G22" s="18"/>
      <c r="H22" s="18"/>
      <c r="I22" s="155"/>
      <c r="J22" s="56"/>
    </row>
    <row r="23" spans="1:11" x14ac:dyDescent="0.2">
      <c r="A23" s="170"/>
      <c r="B23" s="18"/>
      <c r="C23" s="18"/>
      <c r="D23" s="18"/>
      <c r="E23" s="18"/>
      <c r="F23" s="18"/>
      <c r="G23" s="18"/>
      <c r="H23" s="18"/>
      <c r="I23" s="155"/>
    </row>
    <row r="24" spans="1:11" x14ac:dyDescent="0.2">
      <c r="A24" s="170"/>
      <c r="B24" s="18"/>
      <c r="C24" s="18"/>
      <c r="D24" s="18"/>
      <c r="E24" s="18"/>
      <c r="F24" s="18"/>
      <c r="G24" s="18"/>
      <c r="H24" s="18"/>
      <c r="I24" s="155"/>
    </row>
    <row r="25" spans="1:11" x14ac:dyDescent="0.2">
      <c r="A25" s="170"/>
      <c r="B25" s="18"/>
      <c r="C25" s="18"/>
      <c r="D25" s="18"/>
      <c r="E25" s="18"/>
      <c r="F25" s="18"/>
      <c r="G25" s="18"/>
      <c r="H25" s="18"/>
      <c r="I25" s="155"/>
    </row>
    <row r="26" spans="1:11" ht="13.5" thickBot="1" x14ac:dyDescent="0.25">
      <c r="A26" s="171"/>
      <c r="B26" s="172"/>
      <c r="C26" s="172"/>
      <c r="D26" s="172"/>
      <c r="E26" s="172"/>
      <c r="F26" s="172"/>
      <c r="G26" s="172"/>
      <c r="H26" s="172"/>
      <c r="I26" s="173"/>
    </row>
  </sheetData>
  <mergeCells count="6">
    <mergeCell ref="D19:I19"/>
    <mergeCell ref="A1:B1"/>
    <mergeCell ref="C4:C6"/>
    <mergeCell ref="D4:G4"/>
    <mergeCell ref="C2:D2"/>
    <mergeCell ref="H3:I3"/>
  </mergeCells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2"/>
  <sheetViews>
    <sheetView view="pageBreakPreview" zoomScaleNormal="100" zoomScaleSheetLayoutView="100" workbookViewId="0">
      <selection activeCell="E2" sqref="E2"/>
    </sheetView>
  </sheetViews>
  <sheetFormatPr defaultColWidth="9.140625" defaultRowHeight="12.75" x14ac:dyDescent="0.2"/>
  <cols>
    <col min="1" max="1" width="12" style="8" customWidth="1"/>
    <col min="2" max="2" width="51.85546875" style="54" customWidth="1"/>
    <col min="3" max="3" width="11" style="52" customWidth="1"/>
    <col min="4" max="4" width="11" style="55" customWidth="1"/>
    <col min="5" max="6" width="10" style="55" bestFit="1" customWidth="1"/>
    <col min="7" max="7" width="10.140625" style="55" customWidth="1"/>
    <col min="8" max="8" width="9" style="55" bestFit="1" customWidth="1"/>
    <col min="9" max="9" width="14.5703125" style="55" bestFit="1" customWidth="1"/>
    <col min="10" max="10" width="11.28515625" style="11" bestFit="1" customWidth="1"/>
    <col min="11" max="16384" width="9.140625" style="8"/>
  </cols>
  <sheetData>
    <row r="1" spans="1:13" ht="15.75" x14ac:dyDescent="0.25">
      <c r="A1" s="298" t="s">
        <v>94</v>
      </c>
      <c r="B1" s="299"/>
      <c r="C1" s="137" t="s">
        <v>97</v>
      </c>
      <c r="D1" s="138"/>
      <c r="E1" s="138"/>
      <c r="F1" s="138"/>
      <c r="G1" s="138"/>
      <c r="H1" s="138"/>
      <c r="I1" s="139"/>
    </row>
    <row r="2" spans="1:13" ht="15.75" x14ac:dyDescent="0.25">
      <c r="A2" s="140" t="s">
        <v>95</v>
      </c>
      <c r="B2" s="110"/>
      <c r="C2" s="262" t="s">
        <v>96</v>
      </c>
      <c r="D2" s="262"/>
      <c r="E2" s="108"/>
      <c r="F2" s="108"/>
      <c r="G2" s="108"/>
      <c r="H2" s="108"/>
      <c r="I2" s="141"/>
    </row>
    <row r="3" spans="1:13" ht="16.5" thickBot="1" x14ac:dyDescent="0.3">
      <c r="A3" s="140" t="s">
        <v>68</v>
      </c>
      <c r="B3" s="142"/>
      <c r="C3" s="143" t="s">
        <v>101</v>
      </c>
      <c r="D3" s="18"/>
      <c r="E3" s="18"/>
      <c r="F3" s="108"/>
      <c r="G3" s="108"/>
      <c r="H3" s="302" t="s">
        <v>103</v>
      </c>
      <c r="I3" s="303"/>
    </row>
    <row r="4" spans="1:13" x14ac:dyDescent="0.2">
      <c r="A4" s="21"/>
      <c r="B4" s="22"/>
      <c r="C4" s="239" t="s">
        <v>2</v>
      </c>
      <c r="D4" s="242" t="s">
        <v>10</v>
      </c>
      <c r="E4" s="243"/>
      <c r="F4" s="243"/>
      <c r="G4" s="244"/>
      <c r="H4" s="28"/>
      <c r="I4" s="29" t="s">
        <v>3</v>
      </c>
    </row>
    <row r="5" spans="1:13" ht="13.5" x14ac:dyDescent="0.25">
      <c r="A5" s="23" t="s">
        <v>0</v>
      </c>
      <c r="B5" s="9" t="s">
        <v>1</v>
      </c>
      <c r="C5" s="240"/>
      <c r="D5" s="30" t="s">
        <v>5</v>
      </c>
      <c r="E5" s="31" t="s">
        <v>6</v>
      </c>
      <c r="F5" s="32" t="s">
        <v>7</v>
      </c>
      <c r="G5" s="31" t="s">
        <v>8</v>
      </c>
      <c r="H5" s="33" t="s">
        <v>9</v>
      </c>
      <c r="I5" s="34" t="s">
        <v>4</v>
      </c>
    </row>
    <row r="6" spans="1:13" x14ac:dyDescent="0.2">
      <c r="A6" s="45"/>
      <c r="B6" s="46"/>
      <c r="C6" s="240"/>
      <c r="D6" s="47"/>
      <c r="E6" s="48"/>
      <c r="F6" s="49"/>
      <c r="G6" s="48"/>
      <c r="H6" s="50" t="s">
        <v>4</v>
      </c>
      <c r="I6" s="51"/>
    </row>
    <row r="7" spans="1:13" ht="50.25" customHeight="1" x14ac:dyDescent="0.3">
      <c r="A7" s="165">
        <v>10.01</v>
      </c>
      <c r="B7" s="103" t="s">
        <v>37</v>
      </c>
      <c r="C7" s="104" t="s">
        <v>33</v>
      </c>
      <c r="D7" s="102">
        <v>8370</v>
      </c>
      <c r="E7" s="105">
        <v>0</v>
      </c>
      <c r="F7" s="105">
        <v>8370</v>
      </c>
      <c r="G7" s="105">
        <f>E7+F7</f>
        <v>8370</v>
      </c>
      <c r="H7" s="105">
        <v>8.5</v>
      </c>
      <c r="I7" s="166">
        <f>F7*H7</f>
        <v>71145</v>
      </c>
      <c r="J7" s="72"/>
      <c r="K7" s="12"/>
      <c r="L7" s="12"/>
      <c r="M7" s="12"/>
    </row>
    <row r="8" spans="1:13" ht="48.75" customHeight="1" x14ac:dyDescent="0.3">
      <c r="A8" s="165">
        <v>10.029999999999999</v>
      </c>
      <c r="B8" s="103" t="s">
        <v>38</v>
      </c>
      <c r="C8" s="106"/>
      <c r="D8" s="102">
        <v>401.76</v>
      </c>
      <c r="E8" s="105">
        <v>0</v>
      </c>
      <c r="F8" s="105">
        <v>401.76</v>
      </c>
      <c r="G8" s="105">
        <f>E8+F8</f>
        <v>401.76</v>
      </c>
      <c r="H8" s="105">
        <v>925.5</v>
      </c>
      <c r="I8" s="238">
        <f>F8*H8</f>
        <v>371828.88</v>
      </c>
      <c r="J8" s="72"/>
      <c r="K8" s="12"/>
      <c r="L8" s="12"/>
      <c r="M8" s="12"/>
    </row>
    <row r="9" spans="1:13" ht="15" customHeight="1" x14ac:dyDescent="0.3">
      <c r="A9" s="144"/>
      <c r="B9" s="78" t="s">
        <v>32</v>
      </c>
      <c r="C9" s="70"/>
      <c r="D9" s="71"/>
      <c r="E9" s="71"/>
      <c r="F9" s="71"/>
      <c r="G9" s="71"/>
      <c r="H9" s="71"/>
      <c r="I9" s="146">
        <f>SUM(I7:I8)</f>
        <v>442973.88</v>
      </c>
      <c r="J9" s="72"/>
      <c r="K9" s="12"/>
      <c r="L9" s="12"/>
      <c r="M9" s="12"/>
    </row>
    <row r="10" spans="1:13" ht="15" customHeight="1" x14ac:dyDescent="0.3">
      <c r="A10" s="147"/>
      <c r="B10" s="79"/>
      <c r="C10" s="73"/>
      <c r="D10" s="74"/>
      <c r="E10" s="74"/>
      <c r="F10" s="74"/>
      <c r="G10" s="74"/>
      <c r="H10" s="74"/>
      <c r="I10" s="148"/>
      <c r="J10" s="72"/>
      <c r="K10" s="12"/>
      <c r="L10" s="12"/>
      <c r="M10" s="12"/>
    </row>
    <row r="11" spans="1:13" ht="16.5" x14ac:dyDescent="0.3">
      <c r="A11" s="149"/>
      <c r="B11" s="75"/>
      <c r="C11" s="76"/>
      <c r="D11" s="77"/>
      <c r="E11" s="77"/>
      <c r="F11" s="77"/>
      <c r="G11" s="77"/>
      <c r="H11" s="77"/>
      <c r="I11" s="167"/>
      <c r="J11" s="72"/>
      <c r="K11" s="12"/>
      <c r="L11" s="12"/>
      <c r="M11" s="12"/>
    </row>
    <row r="12" spans="1:13" ht="15" customHeight="1" x14ac:dyDescent="0.3">
      <c r="A12" s="151"/>
      <c r="B12" s="152"/>
      <c r="C12" s="152"/>
      <c r="D12" s="153"/>
      <c r="E12" s="152"/>
      <c r="F12" s="152"/>
      <c r="G12" s="153"/>
      <c r="H12" s="152"/>
      <c r="I12" s="150"/>
      <c r="J12" s="68"/>
      <c r="K12" s="68"/>
      <c r="L12" s="12"/>
      <c r="M12" s="12"/>
    </row>
    <row r="13" spans="1:13" ht="15" customHeight="1" x14ac:dyDescent="0.3">
      <c r="A13" s="151"/>
      <c r="B13" s="152"/>
      <c r="C13" s="152"/>
      <c r="D13" s="153"/>
      <c r="E13" s="152"/>
      <c r="F13" s="153"/>
      <c r="G13" s="153"/>
      <c r="H13" s="153"/>
      <c r="I13" s="150"/>
      <c r="J13" s="68"/>
      <c r="K13" s="68"/>
      <c r="L13" s="12"/>
      <c r="M13" s="12"/>
    </row>
    <row r="14" spans="1:13" ht="15" customHeight="1" x14ac:dyDescent="0.3">
      <c r="A14" s="154"/>
      <c r="B14" s="129" t="s">
        <v>73</v>
      </c>
      <c r="C14" s="129"/>
      <c r="D14" s="130" t="s">
        <v>74</v>
      </c>
      <c r="E14" s="129"/>
      <c r="F14" s="129"/>
      <c r="G14" s="18"/>
      <c r="H14" s="18"/>
      <c r="I14" s="155"/>
      <c r="J14" s="53"/>
      <c r="K14" s="53"/>
    </row>
    <row r="15" spans="1:13" ht="15" customHeight="1" x14ac:dyDescent="0.3">
      <c r="A15" s="156"/>
      <c r="B15" s="131" t="s">
        <v>77</v>
      </c>
      <c r="C15" s="125"/>
      <c r="D15" s="296" t="s">
        <v>78</v>
      </c>
      <c r="E15" s="296"/>
      <c r="F15" s="296"/>
      <c r="G15" s="296"/>
      <c r="H15" s="296"/>
      <c r="I15" s="297"/>
      <c r="J15" s="56"/>
    </row>
    <row r="16" spans="1:13" ht="15" customHeight="1" x14ac:dyDescent="0.2">
      <c r="A16" s="157"/>
      <c r="B16" s="132"/>
      <c r="C16" s="133"/>
      <c r="D16" s="134"/>
      <c r="E16" s="134"/>
      <c r="F16" s="134"/>
      <c r="G16" s="126"/>
      <c r="H16" s="126"/>
      <c r="I16" s="158"/>
      <c r="J16" s="56"/>
    </row>
    <row r="17" spans="1:10" ht="15" customHeight="1" x14ac:dyDescent="0.2">
      <c r="A17" s="157"/>
      <c r="B17" s="135" t="s">
        <v>75</v>
      </c>
      <c r="C17" s="18"/>
      <c r="D17" s="18"/>
      <c r="E17" s="18"/>
      <c r="F17" s="18"/>
      <c r="G17" s="18"/>
      <c r="H17" s="18"/>
      <c r="I17" s="155"/>
      <c r="J17" s="56"/>
    </row>
    <row r="18" spans="1:10" ht="15" customHeight="1" x14ac:dyDescent="0.25">
      <c r="A18" s="157"/>
      <c r="B18" s="136" t="s">
        <v>76</v>
      </c>
      <c r="C18" s="18"/>
      <c r="D18" s="18"/>
      <c r="E18" s="18"/>
      <c r="F18" s="18"/>
      <c r="G18" s="18"/>
      <c r="H18" s="18"/>
      <c r="I18" s="155"/>
      <c r="J18" s="56"/>
    </row>
    <row r="19" spans="1:10" ht="15" customHeight="1" x14ac:dyDescent="0.2">
      <c r="A19" s="157"/>
      <c r="B19" s="57"/>
      <c r="C19" s="58"/>
      <c r="D19" s="59"/>
      <c r="E19" s="59"/>
      <c r="F19" s="59"/>
      <c r="G19" s="59"/>
      <c r="H19" s="59"/>
      <c r="I19" s="159"/>
      <c r="J19" s="56"/>
    </row>
    <row r="20" spans="1:10" ht="15" customHeight="1" x14ac:dyDescent="0.2">
      <c r="A20" s="157"/>
      <c r="B20" s="57"/>
      <c r="C20" s="58"/>
      <c r="D20" s="59"/>
      <c r="E20" s="59"/>
      <c r="F20" s="59"/>
      <c r="G20" s="59"/>
      <c r="H20" s="59"/>
      <c r="I20" s="159"/>
      <c r="J20" s="56"/>
    </row>
    <row r="21" spans="1:10" ht="15" customHeight="1" x14ac:dyDescent="0.2">
      <c r="A21" s="157"/>
      <c r="B21" s="57"/>
      <c r="C21" s="58"/>
      <c r="D21" s="59"/>
      <c r="E21" s="59"/>
      <c r="F21" s="59"/>
      <c r="G21" s="59"/>
      <c r="H21" s="59"/>
      <c r="I21" s="159"/>
      <c r="J21" s="56"/>
    </row>
    <row r="22" spans="1:10" ht="15" customHeight="1" thickBot="1" x14ac:dyDescent="0.25">
      <c r="A22" s="160"/>
      <c r="B22" s="161"/>
      <c r="C22" s="162"/>
      <c r="D22" s="163"/>
      <c r="E22" s="163"/>
      <c r="F22" s="163"/>
      <c r="G22" s="163"/>
      <c r="H22" s="163"/>
      <c r="I22" s="164"/>
    </row>
    <row r="23" spans="1:10" ht="15" customHeight="1" x14ac:dyDescent="0.2"/>
    <row r="24" spans="1:10" ht="15" customHeight="1" x14ac:dyDescent="0.2"/>
    <row r="25" spans="1:10" ht="15" customHeight="1" x14ac:dyDescent="0.2"/>
    <row r="26" spans="1:10" ht="15" customHeight="1" x14ac:dyDescent="0.2"/>
    <row r="27" spans="1:10" ht="15" customHeight="1" x14ac:dyDescent="0.2"/>
    <row r="28" spans="1:10" ht="15" customHeight="1" x14ac:dyDescent="0.2"/>
    <row r="29" spans="1:10" ht="15" customHeight="1" x14ac:dyDescent="0.2"/>
    <row r="30" spans="1:10" ht="15" customHeight="1" x14ac:dyDescent="0.2"/>
    <row r="31" spans="1:10" ht="15" customHeight="1" x14ac:dyDescent="0.2"/>
    <row r="32" spans="1:10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</sheetData>
  <mergeCells count="6">
    <mergeCell ref="D15:I15"/>
    <mergeCell ref="C4:C6"/>
    <mergeCell ref="D4:G4"/>
    <mergeCell ref="A1:B1"/>
    <mergeCell ref="C2:D2"/>
    <mergeCell ref="H3:I3"/>
  </mergeCells>
  <printOptions horizontalCentered="1"/>
  <pageMargins left="0.67" right="0.17" top="0.17" bottom="0.18" header="0.17" footer="0.19"/>
  <pageSetup paperSize="9" scale="85"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Bill</vt:lpstr>
      <vt:lpstr>Statement</vt:lpstr>
      <vt:lpstr>Summary of BQ</vt:lpstr>
      <vt:lpstr>BQ No.1</vt:lpstr>
      <vt:lpstr>BQ No. 4</vt:lpstr>
      <vt:lpstr>BQ No. 8</vt:lpstr>
      <vt:lpstr>BQ No.10</vt:lpstr>
      <vt:lpstr>Bill!Print_Area</vt:lpstr>
      <vt:lpstr>'Summary of BQ'!Print_Area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Kabindra</dc:creator>
  <cp:lastModifiedBy>Windows User</cp:lastModifiedBy>
  <cp:lastPrinted>2014-02-18T06:24:28Z</cp:lastPrinted>
  <dcterms:created xsi:type="dcterms:W3CDTF">2007-09-12T14:54:50Z</dcterms:created>
  <dcterms:modified xsi:type="dcterms:W3CDTF">2018-05-14T13:09:23Z</dcterms:modified>
</cp:coreProperties>
</file>